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doxainsurance-my.sharepoint.com/personal/erica_cady_preferredau_com/Documents/EC Server Docs/Doxa &amp; UCPM Apps/"/>
    </mc:Choice>
  </mc:AlternateContent>
  <xr:revisionPtr revIDLastSave="0" documentId="8_{3E36A7C4-95F9-41A6-8C80-F1BD2C543F9A}" xr6:coauthVersionLast="47" xr6:coauthVersionMax="47" xr10:uidLastSave="{00000000-0000-0000-0000-000000000000}"/>
  <bookViews>
    <workbookView xWindow="24108" yWindow="1236" windowWidth="21972" windowHeight="11688" xr2:uid="{00000000-000D-0000-FFFF-FFFF00000000}"/>
  </bookViews>
  <sheets>
    <sheet name="Application" sheetId="11" r:id="rId1"/>
    <sheet name="SOV" sheetId="12" r:id="rId2"/>
    <sheet name="Data" sheetId="3" state="hidden" r:id="rId3"/>
  </sheets>
  <externalReferences>
    <externalReference r:id="rId4"/>
  </externalReferences>
  <definedNames>
    <definedName name="CAT">Data!$E$5:$E$8</definedName>
    <definedName name="CCY" localSheetId="1">[1]Data!$D$5:$D$7</definedName>
    <definedName name="CCY">Data!$D$5:$D$7</definedName>
    <definedName name="Commodity">Data!$N$5:$N$66</definedName>
    <definedName name="Construction" localSheetId="1">[1]Data!$C$5:$C$10</definedName>
    <definedName name="Construction">Data!$C$5:$C$10</definedName>
    <definedName name="Control">Data!$E$19:$E$20</definedName>
    <definedName name="Country" localSheetId="1">[1]Data!$M$5:$M$209</definedName>
    <definedName name="Country">Data!$M$5:$M$209</definedName>
    <definedName name="LocationD" localSheetId="1">[1]Data!$I$5:$I$12</definedName>
    <definedName name="LocationD">Data!$I$5:$I$12</definedName>
    <definedName name="MD">Data!$J$5:$J$8</definedName>
    <definedName name="NamedAny">Data!$D$19:$D$20</definedName>
    <definedName name="Ratingbasis" localSheetId="1">[1]Data!$L$5:$L$7</definedName>
    <definedName name="Ratingbasis">Data!$L$5:$L$7</definedName>
    <definedName name="Retentions" localSheetId="1">[1]Data!$F$5:$F$58</definedName>
    <definedName name="Retentions">Data!$F$5:$F$58</definedName>
    <definedName name="STATE" localSheetId="1">[1]Data!$H$5:$H$67</definedName>
    <definedName name="STATE">Data!$H$5:$H$67</definedName>
    <definedName name="STATENAME" localSheetId="1">[1]Data!$G$5:$G$67</definedName>
    <definedName name="STATENAME">Data!$G$5:$G$67</definedName>
    <definedName name="Surplus">Data!$C$19:$C$20</definedName>
    <definedName name="Valuation">Data!$K$5:$K$9</definedName>
    <definedName name="YESNO" localSheetId="1">[1]Data!$A$5:$A$6</definedName>
    <definedName name="YESNO">Data!$A$5:$A$6</definedName>
    <definedName name="YESNONA" localSheetId="1">[1]Data!$B$5:$B$7</definedName>
    <definedName name="YESNONA">Data!$B$5:$B$7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5" i="11" l="1"/>
  <c r="B134" i="11"/>
  <c r="E5" i="12"/>
  <c r="AC6" i="12"/>
  <c r="AB6" i="12"/>
  <c r="H25" i="11"/>
  <c r="F25" i="11"/>
  <c r="D25" i="11"/>
  <c r="B25" i="11"/>
  <c r="B133" i="11"/>
  <c r="B132" i="11"/>
  <c r="B131" i="11"/>
  <c r="J105" i="11"/>
  <c r="J79" i="1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<sst xmlns="http://schemas.openxmlformats.org/spreadsheetml/2006/main" count="677" uniqueCount="597">
  <si>
    <t>Location Description</t>
  </si>
  <si>
    <t>Warehouse</t>
  </si>
  <si>
    <t>Year</t>
  </si>
  <si>
    <t>State</t>
  </si>
  <si>
    <t>Country</t>
  </si>
  <si>
    <t>NY</t>
  </si>
  <si>
    <t>Construction</t>
  </si>
  <si>
    <t>YES/NO</t>
  </si>
  <si>
    <t>Frame</t>
  </si>
  <si>
    <t>Joisted Masonry</t>
  </si>
  <si>
    <t>Light Non Combustible</t>
  </si>
  <si>
    <t>Masonry Noncombustible</t>
  </si>
  <si>
    <t>Modified Fire Resistive</t>
  </si>
  <si>
    <t>Fire Resistive</t>
  </si>
  <si>
    <t>CCY</t>
  </si>
  <si>
    <t>USD</t>
  </si>
  <si>
    <t>EURO</t>
  </si>
  <si>
    <t>GBP</t>
  </si>
  <si>
    <t>Retentions</t>
  </si>
  <si>
    <t>Flood</t>
  </si>
  <si>
    <t>Earthquake</t>
  </si>
  <si>
    <t>Windstorm</t>
  </si>
  <si>
    <t>CAT</t>
  </si>
  <si>
    <t>Total</t>
  </si>
  <si>
    <t>N/A</t>
  </si>
  <si>
    <t>Total Incurred</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</si>
  <si>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</si>
  <si>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</si>
  <si>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</si>
  <si>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</si>
  <si>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</si>
  <si>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</si>
  <si>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</si>
  <si>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</si>
  <si>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</si>
  <si>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</si>
  <si>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</si>
  <si>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</si>
  <si>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</si>
  <si>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</si>
  <si>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</si>
  <si>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</si>
  <si>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</si>
  <si>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</si>
  <si>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</si>
  <si>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</si>
  <si>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</si>
  <si>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</si>
  <si>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</si>
  <si>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</si>
  <si>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</si>
  <si>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</si>
  <si>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</si>
  <si>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</si>
  <si>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</si>
  <si>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</si>
  <si>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</si>
  <si>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NC</t>
  </si>
  <si>
    <t>ND</t>
  </si>
  <si>
    <t>OH</t>
  </si>
  <si>
    <t>OK</t>
  </si>
  <si>
    <t>OR</t>
  </si>
  <si>
    <t>PA</t>
  </si>
  <si>
    <t>RI</t>
  </si>
  <si>
    <t>SC</t>
  </si>
  <si>
    <t>SD</t>
  </si>
  <si>
    <t>TN</t>
  </si>
  <si>
    <t>TX</t>
  </si>
  <si>
    <t>UT</t>
  </si>
  <si>
    <t>VT</t>
  </si>
  <si>
    <t>VA</t>
  </si>
  <si>
    <t>WA</t>
  </si>
  <si>
    <t>WV</t>
  </si>
  <si>
    <t>WI</t>
  </si>
  <si>
    <t>WY</t>
  </si>
  <si>
    <t>Office</t>
  </si>
  <si>
    <t>Office/Warehouse</t>
  </si>
  <si>
    <t>Retail</t>
  </si>
  <si>
    <t>Transit</t>
  </si>
  <si>
    <t>Commodity</t>
  </si>
  <si>
    <t>M&amp;D</t>
  </si>
  <si>
    <t>Manufacturing</t>
  </si>
  <si>
    <t>Office/Manufacturing</t>
  </si>
  <si>
    <t>Sales</t>
  </si>
  <si>
    <t>Stock Valuation</t>
  </si>
  <si>
    <t>Selling Price</t>
  </si>
  <si>
    <t>Replacement Cost</t>
  </si>
  <si>
    <t>CIF + 10%</t>
  </si>
  <si>
    <t>Rating Basis</t>
  </si>
  <si>
    <t>Other:</t>
  </si>
  <si>
    <t>Aircraft &amp; Spares</t>
  </si>
  <si>
    <t>Carpets And Rugs</t>
  </si>
  <si>
    <t>Cement</t>
  </si>
  <si>
    <t>Chemicals</t>
  </si>
  <si>
    <t>Chilled &amp; Frozen Food</t>
  </si>
  <si>
    <t>Clothing, Cloth &amp; Textiles</t>
  </si>
  <si>
    <t>Coal, Rock &amp; Sand</t>
  </si>
  <si>
    <t>Cocoa, Coffee &amp; Tea</t>
  </si>
  <si>
    <t>Containers</t>
  </si>
  <si>
    <t>Cotton &amp; Wool</t>
  </si>
  <si>
    <t>Dairy Produce</t>
  </si>
  <si>
    <t>Electrical &amp; Medical (Hi-Tech)</t>
  </si>
  <si>
    <t>Fragile Cargo</t>
  </si>
  <si>
    <t>Freight Forwarders</t>
  </si>
  <si>
    <t>Fruit &amp; Vegetable Juice</t>
  </si>
  <si>
    <t>Fruit &amp; Vegetables - Frozen</t>
  </si>
  <si>
    <t>Gas - Liquid Natural</t>
  </si>
  <si>
    <t>Gas - Liquid Petroleum</t>
  </si>
  <si>
    <t>General Cargo &amp; Commodities</t>
  </si>
  <si>
    <t>Grain &amp; Flour</t>
  </si>
  <si>
    <t>Heavy Lift &amp; Semi Sub</t>
  </si>
  <si>
    <t>Home Wares, Furnishings &amp; Furniture</t>
  </si>
  <si>
    <t>Leather Goods, Furs, Hides &amp; Skins</t>
  </si>
  <si>
    <t>Manufactured Goods</t>
  </si>
  <si>
    <t>Metal &amp; Metal Goods</t>
  </si>
  <si>
    <t>Nuts, Pulses, Rice &amp; Soya - Bulk</t>
  </si>
  <si>
    <t>Nuts, Pulses, Rice &amp; Soya - Containerized</t>
  </si>
  <si>
    <t>Oils &amp; Petro Products - Bunkers</t>
  </si>
  <si>
    <t>Oils &amp; Petro Products - Refined/Products</t>
  </si>
  <si>
    <t>Ores &amp; Concentrates</t>
  </si>
  <si>
    <t>Paper &amp; Pulp</t>
  </si>
  <si>
    <t>Pharmaceuticals (Non Temperature Sensitive)</t>
  </si>
  <si>
    <t>Produce &amp; Super Market Goods</t>
  </si>
  <si>
    <t>Railway Equipment</t>
  </si>
  <si>
    <t>Removals &amp; Self Storage</t>
  </si>
  <si>
    <t>Satellites In Transit</t>
  </si>
  <si>
    <t>Ships Stores</t>
  </si>
  <si>
    <t>Specie As Cargo</t>
  </si>
  <si>
    <t>Tobacco &amp; Products</t>
  </si>
  <si>
    <t>Tires &amp; Rubber</t>
  </si>
  <si>
    <t>Wines, Spirits &amp; Beer</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</si>
  <si>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</si>
  <si>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</si>
  <si>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</si>
  <si>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</si>
  <si>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</si>
  <si>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</si>
  <si>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</si>
  <si>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</si>
  <si>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</si>
  <si>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</si>
  <si>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</si>
  <si>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</si>
  <si>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</si>
  <si>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</si>
  <si>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</si>
  <si>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</si>
  <si>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</si>
  <si>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</si>
  <si>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</si>
  <si>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</si>
  <si>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</si>
  <si>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</si>
  <si>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</si>
  <si>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</si>
  <si>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</si>
  <si>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 xml:space="preserve">Brunei </t>
  </si>
  <si>
    <t>Bulgaria</t>
  </si>
  <si>
    <t>Burkina Faso</t>
  </si>
  <si>
    <t>Burma</t>
  </si>
  <si>
    <t>Burundi</t>
  </si>
  <si>
    <t>Cambodia</t>
  </si>
  <si>
    <t>Cameroon</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</si>
  <si>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</si>
  <si>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</si>
  <si>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</si>
  <si>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</si>
  <si>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</si>
  <si>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</si>
  <si>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</si>
  <si>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</si>
  <si>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</si>
  <si>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</si>
  <si>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</si>
  <si>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</si>
  <si>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</si>
  <si>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</si>
  <si>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</si>
  <si>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</si>
  <si>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</si>
  <si>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</si>
  <si>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</si>
  <si>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</si>
  <si>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</si>
  <si>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East Timor (See Timor-Leste)</t>
  </si>
  <si>
    <t>Ecuador</t>
  </si>
  <si>
    <t>Egypt</t>
  </si>
  <si>
    <t>El Salvador</t>
  </si>
  <si>
    <t>Equatorial Guinea</t>
  </si>
  <si>
    <t>Eritrea</t>
  </si>
  <si>
    <t>Estonia</t>
  </si>
  <si>
    <t>Ethiopia</t>
  </si>
  <si>
    <t>Fiji</t>
  </si>
  <si>
    <t>Finland</t>
  </si>
  <si>
    <t>France</t>
  </si>
  <si>
    <t>Gabon</t>
  </si>
  <si>
    <t>Gambia, The</t>
  </si>
  <si>
    <t>Georgia</t>
  </si>
  <si>
    <t>Germany</t>
  </si>
  <si>
    <t>Ghana</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</si>
  <si>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</si>
  <si>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</si>
  <si>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</si>
  <si>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</si>
  <si>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</si>
  <si>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</si>
  <si>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</si>
  <si>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</si>
  <si>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</si>
  <si>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</si>
  <si>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</si>
  <si>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</si>
  <si>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</si>
  <si>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</si>
  <si>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</si>
  <si>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</si>
  <si>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</si>
  <si>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</si>
  <si>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</si>
  <si>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</si>
  <si>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</si>
  <si>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</si>
  <si>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</si>
  <si>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</si>
  <si>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</si>
  <si>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</si>
  <si>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</si>
  <si>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</si>
  <si>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</si>
  <si>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</si>
  <si>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</si>
  <si>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</si>
  <si>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</si>
  <si>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</si>
  <si>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</si>
  <si>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</si>
  <si>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</si>
  <si>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</si>
  <si>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</si>
  <si>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</si>
  <si>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</si>
  <si>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</si>
  <si>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</si>
  <si>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</si>
  <si>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</si>
  <si>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</si>
  <si>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</si>
  <si>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</si>
  <si>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</si>
  <si>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</si>
  <si>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</si>
  <si>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</si>
  <si>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</si>
  <si>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</si>
  <si>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</si>
  <si>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</si>
  <si>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</si>
  <si>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</si>
  <si>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</si>
  <si>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</si>
  <si>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</si>
  <si>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</si>
  <si>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</si>
  <si>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</si>
  <si>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</si>
  <si>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</si>
  <si>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</si>
  <si>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</si>
  <si>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</si>
  <si>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</si>
  <si>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</si>
  <si>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</si>
  <si>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</si>
  <si>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</si>
  <si>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</si>
  <si>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</si>
  <si>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</si>
  <si>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</si>
  <si>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</si>
  <si>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</si>
  <si>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</si>
  <si>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</si>
  <si>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</si>
  <si>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</si>
  <si>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</si>
  <si>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</si>
  <si>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 xml:space="preserve">Samoa </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</si>
  <si>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</si>
  <si>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</si>
  <si>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</si>
  <si>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</si>
  <si>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</si>
  <si>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</si>
  <si>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</si>
  <si>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</si>
  <si>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</si>
  <si>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</si>
  <si>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</si>
  <si>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</si>
  <si>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</si>
  <si>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</si>
  <si>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</si>
  <si>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</si>
  <si>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Spain</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</si>
  <si>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</si>
  <si>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</si>
  <si>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</si>
  <si>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</si>
  <si>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</si>
  <si>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</si>
  <si>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</si>
  <si>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</si>
  <si>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</si>
  <si>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</si>
  <si>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</si>
  <si>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</si>
  <si>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</si>
  <si>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</si>
  <si>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</si>
  <si>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</si>
  <si>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</si>
  <si>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</si>
  <si>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</si>
  <si>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</si>
  <si>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</si>
  <si>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</si>
  <si>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</si>
  <si>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Uruguay</t>
  </si>
  <si>
    <t>Uzbekistan</t>
  </si>
  <si>
    <t>Vanuatu</t>
  </si>
  <si>
    <t>Venezuela</t>
  </si>
  <si>
    <t>Vietnam</t>
  </si>
  <si>
    <t>Yemen</t>
  </si>
  <si>
    <t>Zambia</t>
  </si>
  <si>
    <t xml:space="preserve">Zimbabwe </t>
  </si>
  <si>
    <t>Alabama</t>
  </si>
  <si>
    <t>Alaska</t>
  </si>
  <si>
    <t>Arizona</t>
  </si>
  <si>
    <t>Arkansas</t>
  </si>
  <si>
    <t>California</t>
  </si>
  <si>
    <t>Colorado</t>
  </si>
  <si>
    <t>Connecticut</t>
  </si>
  <si>
    <t>Delaware</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</si>
  <si>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</si>
  <si>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</si>
  <si>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</si>
  <si>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</si>
  <si>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</si>
  <si>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</si>
  <si>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</si>
  <si>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</si>
  <si>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</si>
  <si>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</si>
  <si>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</si>
  <si>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</si>
  <si>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</si>
  <si>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</si>
  <si>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</si>
  <si>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</si>
  <si>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</si>
  <si>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</si>
  <si>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</si>
  <si>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</si>
  <si>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</si>
  <si>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</si>
  <si>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</si>
  <si>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</si>
  <si>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</si>
  <si>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</si>
  <si>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</si>
  <si>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</si>
  <si>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</si>
  <si>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</si>
  <si>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</si>
  <si>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</si>
  <si>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</si>
  <si>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</si>
  <si>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</si>
  <si>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</si>
  <si>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</si>
  <si>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</si>
  <si>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</si>
  <si>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</si>
  <si>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</si>
  <si>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Flowers &amp; Plants</t>
  </si>
  <si>
    <t>Films, Negatives, Software, Music &amp; Games</t>
  </si>
  <si>
    <t>Fertilizer</t>
  </si>
  <si>
    <t>Electrical Goods (Not Hi-Tech Or Medical)</t>
  </si>
  <si>
    <t>Cosmetics &amp; Perfumes</t>
  </si>
  <si>
    <t>Contractors Equipment (Working)</t>
  </si>
  <si>
    <t>Arms, Ammunitions &amp; Military Equipment</t>
  </si>
  <si>
    <t>Fruit &amp; Vegetables - Fresh</t>
  </si>
  <si>
    <t>Vegetable Oils &amp; Animal Fats</t>
  </si>
  <si>
    <t>Boats As Cargo</t>
  </si>
  <si>
    <t>Manufacturing/Warehouse</t>
  </si>
  <si>
    <t>Market Price</t>
  </si>
  <si>
    <t>YES/NO/NA</t>
  </si>
  <si>
    <t>Building Materials &amp; DIY Goods</t>
  </si>
  <si>
    <t>United States</t>
  </si>
  <si>
    <t>Machinery &amp; Plant</t>
  </si>
  <si>
    <t>Plastics</t>
  </si>
  <si>
    <t>Sugar</t>
  </si>
  <si>
    <t>TOWS</t>
  </si>
  <si>
    <t>Oils &amp; Petro Products - Crude BOC</t>
  </si>
  <si>
    <t>Oils &amp; Petro Products - Crude GOT</t>
  </si>
  <si>
    <t>Logs, Lumber, Timber &amp; Wood</t>
  </si>
  <si>
    <t>Motor Vehicles &amp; Parts</t>
  </si>
  <si>
    <t>Pharmaceuticals (Temperature Sensitive)</t>
  </si>
  <si>
    <t>Sporting Clothing, Goods &amp; Equipment</t>
  </si>
  <si>
    <t>Form 7</t>
  </si>
  <si>
    <t>Select One</t>
  </si>
  <si>
    <t>Miscellaneous</t>
  </si>
  <si>
    <t>Form 8</t>
  </si>
  <si>
    <t>Form 9</t>
  </si>
  <si>
    <t>Form 10</t>
  </si>
  <si>
    <t>Form 11</t>
  </si>
  <si>
    <t>Form 12</t>
  </si>
  <si>
    <t>Form 13</t>
  </si>
  <si>
    <t>Form</t>
  </si>
  <si>
    <t>Adjustable</t>
  </si>
  <si>
    <t>Not Adjustable</t>
  </si>
  <si>
    <t>Yes</t>
  </si>
  <si>
    <t>No</t>
  </si>
  <si>
    <t>Standard Version</t>
  </si>
  <si>
    <t>Transit Only</t>
  </si>
  <si>
    <t>Alberta</t>
  </si>
  <si>
    <t>AB</t>
  </si>
  <si>
    <t>British Columbia</t>
  </si>
  <si>
    <t>BC</t>
  </si>
  <si>
    <t>Manitoba</t>
  </si>
  <si>
    <t>MB</t>
  </si>
  <si>
    <t>New Brunswick</t>
  </si>
  <si>
    <t>NB</t>
  </si>
  <si>
    <t>Newfoundland and Labrador</t>
  </si>
  <si>
    <t>NL</t>
  </si>
  <si>
    <t>Nova Scotia</t>
  </si>
  <si>
    <t>NS</t>
  </si>
  <si>
    <t>Northwest Territories</t>
  </si>
  <si>
    <t>NT</t>
  </si>
  <si>
    <t>Nunavut</t>
  </si>
  <si>
    <t>NU</t>
  </si>
  <si>
    <t>Ontario</t>
  </si>
  <si>
    <t>ON</t>
  </si>
  <si>
    <t>Prince Edward Island</t>
  </si>
  <si>
    <t>PE</t>
  </si>
  <si>
    <t>Quebec</t>
  </si>
  <si>
    <t>QC</t>
  </si>
  <si>
    <t>Saskatchewan</t>
  </si>
  <si>
    <t>SK</t>
  </si>
  <si>
    <t>Yukon</t>
  </si>
  <si>
    <t>YT</t>
  </si>
  <si>
    <t>Temperature Sensitive</t>
  </si>
  <si>
    <t xml:space="preserve">MMA Standard Version </t>
  </si>
  <si>
    <t xml:space="preserve">MMA Temperature Sensitive </t>
  </si>
  <si>
    <t xml:space="preserve">MMA Transit Only </t>
  </si>
  <si>
    <t>Non Regulated</t>
  </si>
  <si>
    <t>Surplus Lines</t>
  </si>
  <si>
    <t>Control of Goods</t>
  </si>
  <si>
    <t>Named of Any One</t>
  </si>
  <si>
    <t>Any One Location</t>
  </si>
  <si>
    <t>Named Locations</t>
  </si>
  <si>
    <t>Surplus/Non Regulated</t>
  </si>
  <si>
    <t>Insured</t>
  </si>
  <si>
    <t>BRIT</t>
  </si>
  <si>
    <t>Effective Date:</t>
  </si>
  <si>
    <t>Transits</t>
  </si>
  <si>
    <t>Values Shipped</t>
  </si>
  <si>
    <t>STATEMENT OF VALUES</t>
  </si>
  <si>
    <t>Construction Type</t>
  </si>
  <si>
    <t>Location No</t>
  </si>
  <si>
    <t>Street</t>
  </si>
  <si>
    <t xml:space="preserve">City </t>
  </si>
  <si>
    <t>Zip Code</t>
  </si>
  <si>
    <t>Original CCY</t>
  </si>
  <si>
    <t>Year Built</t>
  </si>
  <si>
    <t>Year of Last Building Upgrade (If 25 yrs or Older)</t>
  </si>
  <si>
    <t>Year of Last Roof Recovering (If 25 yrs or Older)</t>
  </si>
  <si>
    <t>No Of Stories</t>
  </si>
  <si>
    <t>Square Footage</t>
  </si>
  <si>
    <t>Protection Class</t>
  </si>
  <si>
    <t>Sprinkler %</t>
  </si>
  <si>
    <t>Perimeter Fences</t>
  </si>
  <si>
    <t>CCTV</t>
  </si>
  <si>
    <t>Security Guards</t>
  </si>
  <si>
    <t>Fire Alarm</t>
  </si>
  <si>
    <t xml:space="preserve">Maximum Inventory Value </t>
  </si>
  <si>
    <t>Average Inventory Value</t>
  </si>
  <si>
    <t>Theft Alarms</t>
  </si>
  <si>
    <t>Insured Name:</t>
  </si>
  <si>
    <t>Date:</t>
  </si>
  <si>
    <t>General Information</t>
  </si>
  <si>
    <t>Mailing Address:</t>
  </si>
  <si>
    <t>Website:</t>
  </si>
  <si>
    <t>Type of Company:</t>
  </si>
  <si>
    <t>Current and prior entities, affiliated or subsidiary companies to be listed as Named Insured and their relationship to the First Named Insured:</t>
  </si>
  <si>
    <t>Type of Goods to be Insured:</t>
  </si>
  <si>
    <t>Requested Deductibles:</t>
  </si>
  <si>
    <t>Stock</t>
  </si>
  <si>
    <t>General Transit Information</t>
  </si>
  <si>
    <t>Are your good subject to spoilage and/or deterioration?</t>
  </si>
  <si>
    <t>If yes, please give temperature range to prevent spoilage:</t>
  </si>
  <si>
    <t>How is product packed to maintain this temperature range?</t>
  </si>
  <si>
    <t>If yes, please provide description of product and intended use:</t>
  </si>
  <si>
    <t>How many hours of protection during each transit leg?</t>
  </si>
  <si>
    <t>Does your product require FDA approval for sale?</t>
  </si>
  <si>
    <t>Is the product currently approved by the FDA for sale?</t>
  </si>
  <si>
    <t>If not, please advise stage of development:</t>
  </si>
  <si>
    <t>Are any waivers of subrogation given to third party carriers?</t>
  </si>
  <si>
    <t>Incoming Transits</t>
  </si>
  <si>
    <t>Average value per shipment:</t>
  </si>
  <si>
    <t>Maximum value per shipment:</t>
  </si>
  <si>
    <t>Average value per container:</t>
  </si>
  <si>
    <t xml:space="preserve">Total annual values received: </t>
  </si>
  <si>
    <t xml:space="preserve">Basis of Valuation: </t>
  </si>
  <si>
    <t>Replacement cost:</t>
  </si>
  <si>
    <t xml:space="preserve"> Selling price:</t>
  </si>
  <si>
    <t xml:space="preserve">Shipped from: </t>
  </si>
  <si>
    <t>United States:</t>
  </si>
  <si>
    <t>South America:</t>
  </si>
  <si>
    <t>Mexico:</t>
  </si>
  <si>
    <t>Asia / Pacific:</t>
  </si>
  <si>
    <t>Canada:</t>
  </si>
  <si>
    <t>Europe:</t>
  </si>
  <si>
    <t>Please Describe:</t>
  </si>
  <si>
    <t>Total (Must Equal 100%):</t>
  </si>
  <si>
    <t>Description of packing (% of incoming shipments):</t>
  </si>
  <si>
    <t>FCL</t>
  </si>
  <si>
    <t>LCL</t>
  </si>
  <si>
    <t>Bulk</t>
  </si>
  <si>
    <t>Breakbulk</t>
  </si>
  <si>
    <t>Other</t>
  </si>
  <si>
    <t>Method of conveyance (% of Incoming shipments):</t>
  </si>
  <si>
    <t>Common Carrier</t>
  </si>
  <si>
    <t>Ocean Vessel</t>
  </si>
  <si>
    <t>Owned Vehicles</t>
  </si>
  <si>
    <t>Rail</t>
  </si>
  <si>
    <t>Responsible party for insuring goods in transit:</t>
  </si>
  <si>
    <t>Supplier Responsible:</t>
  </si>
  <si>
    <t>Outgoing Transits</t>
  </si>
  <si>
    <t xml:space="preserve">Total annual values shipped: </t>
  </si>
  <si>
    <t xml:space="preserve">Shipped to: </t>
  </si>
  <si>
    <t>Insured Responsible:</t>
  </si>
  <si>
    <t>Customer Responsible:</t>
  </si>
  <si>
    <t>Stock/Storage Information</t>
  </si>
  <si>
    <t>Average monthly values stored:</t>
  </si>
  <si>
    <t>Maximum value at any one location:</t>
  </si>
  <si>
    <t>Are goods required to be stored in climate controlled areas?</t>
  </si>
  <si>
    <t>If yes, will alarms notify a central station of temperature change?</t>
  </si>
  <si>
    <t>Is a maintenance/temp log book kept for the storage facilities?</t>
  </si>
  <si>
    <t>Is there a disaster contingency plan in the event of loss of power?</t>
  </si>
  <si>
    <t>Claims / Loss Information</t>
  </si>
  <si>
    <t>Number of Claims</t>
  </si>
  <si>
    <t>Paid</t>
  </si>
  <si>
    <t>Outstanding</t>
  </si>
  <si>
    <t>Are the above losses net of any deductibles?</t>
  </si>
  <si>
    <t>If so, please describe deductible amounts:</t>
  </si>
  <si>
    <t>I declare, that to the best of my knowledge and belief, the statements and particulars in the proposal are true and that no material facts have been misstated, misrepresented or withheld. I agree that this proposal, together with any other information supplied, shall form the basis of any Contract of Insurance affected thereon. I undertake to inform Insurers of any material alteration to facts occurring before completion of the Contract of Insurance. Please state the name and title of the officer at your firm who has prepared and reviewed this questionnaire and sign the declaration.</t>
  </si>
  <si>
    <t>Name</t>
  </si>
  <si>
    <t>Title:</t>
  </si>
  <si>
    <t>Signature:</t>
  </si>
  <si>
    <t>Synapse Specialty 
Cargo and Stock Throughput Application</t>
  </si>
  <si>
    <t>Corporation</t>
  </si>
  <si>
    <t>LLC</t>
  </si>
  <si>
    <t>Partnership</t>
  </si>
  <si>
    <t>Current Insurer:</t>
  </si>
  <si>
    <t>How is coverage currently placed:</t>
  </si>
  <si>
    <t>General description of insured operations (manufacturing, wholesale, retail, etc):</t>
  </si>
  <si>
    <t>Stock Throughput</t>
  </si>
  <si>
    <t>Property</t>
  </si>
  <si>
    <t>Cargo</t>
  </si>
  <si>
    <t>Is Stock/Inventory coverage required? If yes, please complete attached statement of values:</t>
  </si>
  <si>
    <t>Please provide prior 5 years loss history for all transit and stock / inventory losses:</t>
  </si>
  <si>
    <t>Please provide details of any losses over $25,000:</t>
  </si>
  <si>
    <t>Coverage Requested:</t>
  </si>
  <si>
    <t>Please return to your Synapse Specialty Account Executive or to cargo@synapsellc.com</t>
  </si>
  <si>
    <t>Fed Ex / USPS / Air</t>
  </si>
  <si>
    <t>Warranty Statement</t>
  </si>
  <si>
    <t>Any Outdoor Storage?</t>
  </si>
  <si>
    <t>Current Deductibles:</t>
  </si>
  <si>
    <t>If storage coverage is required, please complete the SOV tab</t>
  </si>
  <si>
    <t>Please provide the current year annual estimated revenue along with the previous three years revenue amounts:</t>
  </si>
  <si>
    <t>Does the insured currently purchase Cyber Insurance?</t>
  </si>
  <si>
    <t>Does the insured currently purchase a Product Recall policy?</t>
  </si>
  <si>
    <t>Building No</t>
  </si>
  <si>
    <t>Temperature Monitoring Devices (Temperature Sensitive)</t>
  </si>
  <si>
    <t>Back up Generators
(Temp Sensitive)</t>
  </si>
  <si>
    <t>What valuation is being used to declare values in storage?</t>
  </si>
  <si>
    <t>Do transits have temperature monitoring devices in use?</t>
  </si>
  <si>
    <t>What percentage of goods are temperature sensitive?</t>
  </si>
  <si>
    <t>Crates</t>
  </si>
  <si>
    <t>How are goods packaged for transit? Please check all that apply:</t>
  </si>
  <si>
    <t>Cartons</t>
  </si>
  <si>
    <t>Drums</t>
  </si>
  <si>
    <t>Pallets</t>
  </si>
  <si>
    <t>Boxes</t>
  </si>
  <si>
    <t>Individual Packages</t>
  </si>
  <si>
    <t>Tanks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</si>
</sst>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164" formatCode="_-&quot;£&quot;* #,##0.00_-;\-&quot;£&quot;* #,##0.00_-;_-&quot;£&quot;* &quot;-&quot;??_-;_-@_-"/>
    <numFmt numFmtId="165" formatCode="&quot;$&quot;#,##0"/>
    <numFmt numFmtId="166" formatCode="[$-409]mmmm\ d\,\ yyyy;@"/>
    <numFmt numFmtId="167" formatCode="_-* #,##0.00_-;\-* #,##0.00_-;_-* &quot;-&quot;??_-;_-@_-"/>
    <numFmt numFmtId="168" formatCode="000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sz val="11"/>
      <color theme="1"/>
      <name val="Calibri"/>
      <family val="2"/>
      <scheme val="minor"/>
    </font>
    <font>
      <u/>
      <sz val="10"/>
      <color theme="10"/>
      <name val="Arial"/>
      <family val="2"/>
    </font>
    <font>
      <sz val="10"/>
      <color theme="1"/>
      <name val="Arial"/>
      <family val="2"/>
    </font>
    <font>
      <u/>
      <sz val="12"/>
      <color theme="10"/>
      <name val="Arial"/>
      <family val="2"/>
    </font>
    <font>
      <sz val="12"/>
      <name val="Arial"/>
      <family val="2"/>
    </font>
    <font>
      <b/>
      <sz val="10"/>
      <color theme="1"/>
      <name val="Arial"/>
      <family val="2"/>
    </font>
    <font>
      <b/>
      <sz val="10"/>
      <color theme="3" tint="0.39997558519241921"/>
      <name val="Arial"/>
      <family val="2"/>
    </font>
    <font>
      <b/>
      <sz val="11"/>
      <color theme="0"/>
      <name val="Calibri"/>
      <family val="2"/>
      <scheme val="minor"/>
    </font>
    <font>
      <b/>
      <sz val="11"/>
      <color theme="1"/>
      <name val="Calibri"/>
      <family val="2"/>
      <scheme val="minor"/>
    </font>
    <font>
      <b/>
      <sz val="16"/>
      <color theme="0"/>
      <name val="Calibri"/>
      <family val="2"/>
      <scheme val="minor"/>
    </font>
    <font>
      <b/>
      <sz val="16"/>
      <name val="Century Gothic"/>
      <family val="2"/>
    </font>
    <font>
      <b/>
      <sz val="12"/>
      <color theme="0"/>
      <name val="Calibri"/>
      <family val="2"/>
      <scheme val="minor"/>
    </font>
    <font>
      <b/>
      <sz val="12"/>
      <color theme="1"/>
      <name val="Calibri"/>
      <family val="2"/>
      <scheme val="minor"/>
    </font>
    <font>
      <sz val="11"/>
      <name val="Calibri"/>
      <family val="2"/>
    </font>
    <font>
      <sz val="11"/>
      <color theme="0"/>
      <name val="Calibri"/>
      <family val="2"/>
    </font>
    <font>
      <sz val="11"/>
      <color theme="1"/>
      <name val="Calibri"/>
      <family val="2"/>
    </font>
    <font>
      <u/>
      <sz val="11"/>
      <color theme="10"/>
      <name val="Calibri"/>
      <family val="2"/>
      <scheme val="minor"/>
    </font>
    <font>
      <u/>
      <sz val="14"/>
      <color theme="0"/>
      <name val="Calibri"/>
      <family val="2"/>
      <scheme val="minor"/>
    </font>
    <font>
      <sz val="14"/>
      <color theme="0"/>
      <name val="Calibri"/>
      <family val="2"/>
      <scheme val="minor"/>
    </font>
    <font>
      <b/>
      <sz val="18"/>
      <color theme="0"/>
      <name val="Century Gothic"/>
      <family val="2"/>
    </font>
    <font>
      <b/>
      <sz val="14"/>
      <color theme="1"/>
      <name val="Calibri"/>
      <family val="2"/>
      <scheme val="minor"/>
    </font>
    <font>
      <sz val="14"/>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50909E"/>
        <bgColor indexed="64"/>
      </patternFill>
    </fill>
    <fill>
      <patternFill patternType="solid">
        <fgColor rgb="FF77AEBB"/>
        <bgColor indexed="64"/>
      </patternFill>
    </fill>
  </fills>
  <borders count="34">
    <border>
      <left/>
      <right/>
      <top/>
      <bottom/>
      <diagonal/>
    </border>
    <border>
      <left style="medium">
        <color indexed="64"/>
      </left>
      <right/>
      <top style="medium">
        <color indexed="64"/>
      </top>
      <bottom style="medium">
        <color indexed="64"/>
      </bottom>
      <diagonal/>
    </border>
    <border>
      <left/>
      <right style="double">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diagonal/>
    </border>
    <border>
      <left/>
      <right style="thin">
        <color indexed="64"/>
      </right>
      <top style="medium">
        <color indexed="64"/>
      </top>
      <bottom style="dotted">
        <color indexed="64"/>
      </bottom>
      <diagonal/>
    </border>
    <border>
      <left/>
      <right style="thin">
        <color indexed="64"/>
      </right>
      <top/>
      <bottom style="dotted">
        <color indexed="64"/>
      </bottom>
      <diagonal/>
    </border>
    <border>
      <left/>
      <right style="thin">
        <color indexed="64"/>
      </right>
      <top/>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164" fontId="14" fillId="0" borderId="0" applyFont="0" applyFill="0" applyBorder="0" applyAlignment="0" applyProtection="0"/>
    <xf numFmtId="0" fontId="16" fillId="0" borderId="0"/>
    <xf numFmtId="0" fontId="18" fillId="0" borderId="0"/>
    <xf numFmtId="0" fontId="13" fillId="0" borderId="0"/>
    <xf numFmtId="167" fontId="13" fillId="0" borderId="0" applyFont="0" applyFill="0" applyBorder="0" applyAlignment="0" applyProtection="0"/>
    <xf numFmtId="9" fontId="13" fillId="0" borderId="0" applyFont="0" applyFill="0" applyBorder="0" applyAlignment="0" applyProtection="0"/>
    <xf numFmtId="0" fontId="12" fillId="0" borderId="0"/>
    <xf numFmtId="44" fontId="12" fillId="0" borderId="0" applyFont="0" applyFill="0" applyBorder="0" applyAlignment="0" applyProtection="0"/>
    <xf numFmtId="0" fontId="14" fillId="0" borderId="0"/>
    <xf numFmtId="0" fontId="11" fillId="0" borderId="0"/>
    <xf numFmtId="0" fontId="19" fillId="0" borderId="0" applyNumberForma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34" fillId="0" borderId="0" applyNumberFormat="0" applyFill="0" applyBorder="0" applyAlignment="0" applyProtection="0"/>
    <xf numFmtId="0" fontId="19" fillId="0" borderId="0" applyNumberFormat="0" applyFill="0" applyBorder="0" applyAlignment="0" applyProtection="0"/>
  </cellStyleXfs>
  <cellXfs count="198">
    <xf numFmtId="0" fontId="0" fillId="0" borderId="0" xfId="0"/>
    <xf numFmtId="0" fontId="0" fillId="0" borderId="0" xfId="0" applyAlignment="1">
      <alignment horizontal="center"/>
    </xf>
    <xf numFmtId="0" fontId="16" fillId="0" borderId="0" xfId="0" applyFont="1" applyAlignment="1">
      <alignment horizontal="center"/>
    </xf>
    <xf numFmtId="0" fontId="0" fillId="0" borderId="0" xfId="0" applyAlignment="1" applyProtection="1">
      <alignment horizontal="center" vertical="center"/>
      <protection locked="0"/>
    </xf>
    <xf numFmtId="165" fontId="0" fillId="0" borderId="0" xfId="1" applyNumberFormat="1" applyFont="1" applyAlignment="1">
      <alignment horizontal="center"/>
    </xf>
    <xf numFmtId="0" fontId="16" fillId="0" borderId="0" xfId="0" applyFont="1" applyAlignment="1">
      <alignment horizontal="center" vertical="center" wrapText="1"/>
    </xf>
    <xf numFmtId="9" fontId="16" fillId="0" borderId="0" xfId="0" applyNumberFormat="1" applyFont="1" applyAlignment="1">
      <alignment horizontal="center"/>
    </xf>
    <xf numFmtId="0" fontId="14" fillId="0" borderId="0" xfId="0" applyFont="1" applyAlignment="1">
      <alignment horizontal="center"/>
    </xf>
    <xf numFmtId="0" fontId="0" fillId="0" borderId="0" xfId="0" applyAlignment="1">
      <alignment horizontal="center" vertical="center"/>
    </xf>
    <xf numFmtId="0" fontId="15" fillId="0" borderId="0" xfId="0" applyFont="1" applyAlignment="1">
      <alignment horizontal="center" vertical="center"/>
    </xf>
    <xf numFmtId="0" fontId="14" fillId="0" borderId="0" xfId="0" applyFont="1" applyAlignment="1">
      <alignment horizontal="center" vertical="center"/>
    </xf>
    <xf numFmtId="165" fontId="15" fillId="0" borderId="0" xfId="1" applyNumberFormat="1" applyFont="1" applyAlignment="1">
      <alignment horizontal="center" vertical="center"/>
    </xf>
    <xf numFmtId="0" fontId="15" fillId="0" borderId="0" xfId="0" applyFont="1" applyAlignment="1">
      <alignment vertical="center"/>
    </xf>
    <xf numFmtId="0" fontId="14" fillId="0" borderId="0" xfId="0" applyFont="1" applyAlignment="1" applyProtection="1">
      <alignment horizontal="center" vertical="center"/>
      <protection locked="0"/>
    </xf>
    <xf numFmtId="0" fontId="15" fillId="0" borderId="0" xfId="0" applyFont="1" applyAlignment="1">
      <alignment horizontal="center"/>
    </xf>
    <xf numFmtId="9" fontId="0" fillId="0" borderId="0" xfId="0" applyNumberFormat="1" applyAlignment="1">
      <alignment horizontal="center"/>
    </xf>
    <xf numFmtId="0" fontId="14" fillId="0" borderId="0" xfId="9" applyAlignment="1" applyProtection="1">
      <alignment horizontal="center"/>
      <protection locked="0"/>
    </xf>
    <xf numFmtId="0" fontId="14" fillId="0" borderId="0" xfId="9" applyProtection="1">
      <protection locked="0"/>
    </xf>
    <xf numFmtId="168" fontId="14" fillId="0" borderId="0" xfId="9" applyNumberFormat="1" applyAlignment="1" applyProtection="1">
      <alignment horizontal="center"/>
      <protection locked="0"/>
    </xf>
    <xf numFmtId="0" fontId="14" fillId="0" borderId="0" xfId="9" applyAlignment="1" applyProtection="1">
      <alignment horizontal="center" vertical="center"/>
      <protection locked="0"/>
    </xf>
    <xf numFmtId="0" fontId="14" fillId="0" borderId="5" xfId="9" applyBorder="1" applyAlignment="1" applyProtection="1">
      <alignment horizontal="center"/>
      <protection locked="0"/>
    </xf>
    <xf numFmtId="0" fontId="14" fillId="0" borderId="8" xfId="9" applyBorder="1" applyAlignment="1" applyProtection="1">
      <alignment horizontal="center"/>
      <protection locked="0"/>
    </xf>
    <xf numFmtId="0" fontId="14" fillId="0" borderId="2" xfId="9" applyBorder="1" applyProtection="1">
      <protection locked="0"/>
    </xf>
    <xf numFmtId="0" fontId="15" fillId="0" borderId="0" xfId="9" applyFont="1" applyAlignment="1" applyProtection="1">
      <alignment horizontal="center" vertical="center"/>
      <protection locked="0"/>
    </xf>
    <xf numFmtId="0" fontId="14" fillId="0" borderId="0" xfId="9" applyAlignment="1" applyProtection="1">
      <alignment wrapText="1"/>
      <protection locked="0"/>
    </xf>
    <xf numFmtId="0" fontId="15" fillId="0" borderId="0" xfId="9" applyFont="1" applyAlignment="1" applyProtection="1">
      <alignment vertical="center"/>
      <protection locked="0"/>
    </xf>
    <xf numFmtId="0" fontId="22" fillId="0" borderId="8" xfId="9" applyFont="1" applyBorder="1" applyProtection="1">
      <protection locked="0"/>
    </xf>
    <xf numFmtId="0" fontId="15" fillId="0" borderId="2" xfId="9" applyFont="1" applyBorder="1" applyAlignment="1" applyProtection="1">
      <alignment vertical="center"/>
      <protection locked="0"/>
    </xf>
    <xf numFmtId="0" fontId="14" fillId="0" borderId="10" xfId="9" applyBorder="1" applyAlignment="1" applyProtection="1">
      <alignment horizontal="center"/>
      <protection locked="0"/>
    </xf>
    <xf numFmtId="0" fontId="14" fillId="0" borderId="9" xfId="9" applyBorder="1" applyProtection="1">
      <protection locked="0"/>
    </xf>
    <xf numFmtId="0" fontId="14" fillId="0" borderId="9" xfId="9" applyBorder="1" applyAlignment="1" applyProtection="1">
      <alignment horizontal="center"/>
      <protection locked="0"/>
    </xf>
    <xf numFmtId="168" fontId="14" fillId="0" borderId="9" xfId="9" applyNumberFormat="1" applyBorder="1" applyAlignment="1" applyProtection="1">
      <alignment horizontal="center"/>
      <protection locked="0"/>
    </xf>
    <xf numFmtId="0" fontId="14" fillId="0" borderId="9" xfId="9" applyBorder="1" applyAlignment="1" applyProtection="1">
      <alignment horizontal="center" vertical="center"/>
      <protection locked="0"/>
    </xf>
    <xf numFmtId="0" fontId="14" fillId="0" borderId="11" xfId="9" applyBorder="1" applyProtection="1">
      <protection locked="0"/>
    </xf>
    <xf numFmtId="0" fontId="23" fillId="0" borderId="0" xfId="9" applyFont="1" applyAlignment="1" applyProtection="1">
      <alignment vertical="center"/>
      <protection locked="0"/>
    </xf>
    <xf numFmtId="0" fontId="20" fillId="0" borderId="8" xfId="9" applyFont="1" applyBorder="1" applyAlignment="1" applyProtection="1">
      <alignment horizontal="center"/>
      <protection locked="0"/>
    </xf>
    <xf numFmtId="0" fontId="23" fillId="2" borderId="26" xfId="9" applyFont="1" applyFill="1" applyBorder="1" applyAlignment="1" applyProtection="1">
      <alignment horizontal="center" vertical="center" wrapText="1"/>
      <protection locked="0"/>
    </xf>
    <xf numFmtId="0" fontId="23" fillId="2" borderId="27" xfId="9" applyFont="1" applyFill="1" applyBorder="1" applyAlignment="1" applyProtection="1">
      <alignment horizontal="center" vertical="center" wrapText="1"/>
      <protection locked="0"/>
    </xf>
    <xf numFmtId="168" fontId="23" fillId="2" borderId="27" xfId="9" applyNumberFormat="1" applyFont="1" applyFill="1" applyBorder="1" applyAlignment="1" applyProtection="1">
      <alignment horizontal="center" vertical="center" wrapText="1"/>
      <protection locked="0"/>
    </xf>
    <xf numFmtId="0" fontId="23" fillId="2" borderId="28" xfId="9" applyFont="1" applyFill="1" applyBorder="1" applyAlignment="1" applyProtection="1">
      <alignment horizontal="center" vertical="center" wrapText="1"/>
      <protection locked="0"/>
    </xf>
    <xf numFmtId="0" fontId="20" fillId="0" borderId="2" xfId="9" applyFont="1" applyBorder="1" applyAlignment="1" applyProtection="1">
      <alignment wrapText="1"/>
      <protection locked="0"/>
    </xf>
    <xf numFmtId="0" fontId="27" fillId="4" borderId="0" xfId="10" applyFont="1" applyFill="1" applyAlignment="1">
      <alignment horizontal="left" vertical="center" wrapText="1"/>
    </xf>
    <xf numFmtId="0" fontId="28" fillId="3" borderId="0" xfId="9" applyFont="1" applyFill="1" applyProtection="1">
      <protection locked="0"/>
    </xf>
    <xf numFmtId="0" fontId="21" fillId="0" borderId="0" xfId="11" applyFont="1" applyBorder="1" applyAlignment="1" applyProtection="1">
      <alignment horizontal="center" vertical="center"/>
      <protection locked="0"/>
    </xf>
    <xf numFmtId="165" fontId="24" fillId="0" borderId="0" xfId="12" applyNumberFormat="1" applyFont="1" applyBorder="1" applyAlignment="1" applyProtection="1">
      <alignment horizontal="center" vertical="center"/>
    </xf>
    <xf numFmtId="0" fontId="11" fillId="0" borderId="0" xfId="10" applyAlignment="1">
      <alignment vertical="center"/>
    </xf>
    <xf numFmtId="0" fontId="11" fillId="0" borderId="0" xfId="10" applyAlignment="1">
      <alignment vertical="center" wrapText="1"/>
    </xf>
    <xf numFmtId="0" fontId="29" fillId="4" borderId="1" xfId="10" applyFont="1" applyFill="1" applyBorder="1" applyAlignment="1">
      <alignment vertical="center" wrapText="1"/>
    </xf>
    <xf numFmtId="0" fontId="30" fillId="4" borderId="4" xfId="10" applyFont="1" applyFill="1" applyBorder="1" applyAlignment="1">
      <alignment vertical="center"/>
    </xf>
    <xf numFmtId="0" fontId="30" fillId="4" borderId="3" xfId="10" applyFont="1" applyFill="1" applyBorder="1" applyAlignment="1">
      <alignment vertical="center"/>
    </xf>
    <xf numFmtId="0" fontId="11" fillId="0" borderId="31" xfId="10" applyBorder="1" applyAlignment="1">
      <alignment vertical="center"/>
    </xf>
    <xf numFmtId="0" fontId="11" fillId="0" borderId="15" xfId="10" applyBorder="1" applyAlignment="1">
      <alignment vertical="center"/>
    </xf>
    <xf numFmtId="165" fontId="0" fillId="0" borderId="0" xfId="14" applyNumberFormat="1" applyFont="1" applyBorder="1" applyAlignment="1">
      <alignment horizontal="center" vertical="center"/>
    </xf>
    <xf numFmtId="165" fontId="0" fillId="0" borderId="15" xfId="14" applyNumberFormat="1" applyFont="1" applyBorder="1" applyAlignment="1">
      <alignment horizontal="center" vertical="center"/>
    </xf>
    <xf numFmtId="0" fontId="14" fillId="0" borderId="0" xfId="10" applyFont="1" applyAlignment="1">
      <alignment horizontal="center" vertical="center" wrapText="1"/>
    </xf>
    <xf numFmtId="0" fontId="14" fillId="0" borderId="0" xfId="10" applyFont="1" applyAlignment="1">
      <alignment vertical="center" wrapText="1"/>
    </xf>
    <xf numFmtId="0" fontId="14" fillId="0" borderId="0" xfId="10" applyFont="1" applyAlignment="1">
      <alignment horizontal="left" vertical="center" wrapText="1"/>
    </xf>
    <xf numFmtId="0" fontId="11" fillId="0" borderId="22" xfId="10" applyBorder="1" applyAlignment="1">
      <alignment vertical="center"/>
    </xf>
    <xf numFmtId="165" fontId="11" fillId="0" borderId="0" xfId="10" applyNumberFormat="1" applyAlignment="1">
      <alignment horizontal="left" vertical="center"/>
    </xf>
    <xf numFmtId="0" fontId="26" fillId="0" borderId="0" xfId="10" applyFont="1" applyAlignment="1">
      <alignment vertical="center"/>
    </xf>
    <xf numFmtId="0" fontId="11" fillId="0" borderId="0" xfId="10" applyAlignment="1">
      <alignment horizontal="right" vertical="center" indent="1"/>
    </xf>
    <xf numFmtId="165" fontId="11" fillId="0" borderId="0" xfId="10" applyNumberFormat="1" applyAlignment="1">
      <alignment horizontal="center" vertical="center"/>
    </xf>
    <xf numFmtId="0" fontId="11" fillId="0" borderId="0" xfId="10" applyAlignment="1">
      <alignment horizontal="left" vertical="center"/>
    </xf>
    <xf numFmtId="0" fontId="36" fillId="0" borderId="0" xfId="10" applyFont="1" applyAlignment="1">
      <alignment vertical="center"/>
    </xf>
    <xf numFmtId="0" fontId="27" fillId="4" borderId="1" xfId="10" applyFont="1" applyFill="1" applyBorder="1" applyAlignment="1">
      <alignment horizontal="left" vertical="center" wrapText="1"/>
    </xf>
    <xf numFmtId="0" fontId="27" fillId="4" borderId="4" xfId="10" applyFont="1" applyFill="1" applyBorder="1" applyAlignment="1">
      <alignment horizontal="left" vertical="center" wrapText="1"/>
    </xf>
    <xf numFmtId="0" fontId="27" fillId="4" borderId="3" xfId="10" applyFont="1" applyFill="1" applyBorder="1" applyAlignment="1">
      <alignment horizontal="left" vertical="center" wrapText="1"/>
    </xf>
    <xf numFmtId="0" fontId="26" fillId="0" borderId="0" xfId="10" applyFont="1" applyAlignment="1">
      <alignment vertical="center" wrapText="1"/>
    </xf>
    <xf numFmtId="0" fontId="10" fillId="0" borderId="0" xfId="10" applyFont="1" applyAlignment="1">
      <alignment vertical="center" wrapText="1"/>
    </xf>
    <xf numFmtId="0" fontId="9" fillId="0" borderId="0" xfId="10" applyFont="1" applyAlignment="1">
      <alignment horizontal="right" vertical="center" indent="1"/>
    </xf>
    <xf numFmtId="0" fontId="8" fillId="0" borderId="0" xfId="10" applyFont="1" applyAlignment="1">
      <alignment vertical="center" wrapText="1"/>
    </xf>
    <xf numFmtId="0" fontId="38" fillId="0" borderId="0" xfId="10" applyFont="1" applyAlignment="1">
      <alignment horizontal="centerContinuous" vertical="center" wrapText="1"/>
    </xf>
    <xf numFmtId="0" fontId="38" fillId="0" borderId="0" xfId="10" applyFont="1" applyAlignment="1">
      <alignment horizontal="centerContinuous" vertical="center"/>
    </xf>
    <xf numFmtId="0" fontId="39" fillId="0" borderId="0" xfId="10" applyFont="1" applyAlignment="1">
      <alignment vertical="center"/>
    </xf>
    <xf numFmtId="165" fontId="0" fillId="0" borderId="0" xfId="14" applyNumberFormat="1" applyFont="1" applyFill="1" applyBorder="1" applyAlignment="1">
      <alignment horizontal="center" vertical="center"/>
    </xf>
    <xf numFmtId="0" fontId="14" fillId="0" borderId="6" xfId="9" applyBorder="1" applyProtection="1">
      <protection locked="0"/>
    </xf>
    <xf numFmtId="0" fontId="14" fillId="0" borderId="6" xfId="9" applyBorder="1" applyAlignment="1" applyProtection="1">
      <alignment horizontal="center"/>
      <protection locked="0"/>
    </xf>
    <xf numFmtId="168" fontId="14" fillId="0" borderId="6" xfId="9" applyNumberFormat="1" applyBorder="1" applyAlignment="1" applyProtection="1">
      <alignment horizontal="center"/>
      <protection locked="0"/>
    </xf>
    <xf numFmtId="0" fontId="14" fillId="0" borderId="6" xfId="9" applyBorder="1" applyAlignment="1" applyProtection="1">
      <alignment horizontal="center" vertical="center"/>
      <protection locked="0"/>
    </xf>
    <xf numFmtId="0" fontId="14" fillId="0" borderId="7" xfId="9" applyBorder="1" applyProtection="1">
      <protection locked="0"/>
    </xf>
    <xf numFmtId="0" fontId="21" fillId="0" borderId="0" xfId="17" applyFont="1" applyBorder="1" applyAlignment="1" applyProtection="1">
      <alignment horizontal="center" vertical="center"/>
      <protection locked="0"/>
    </xf>
    <xf numFmtId="0" fontId="15" fillId="0" borderId="1" xfId="9" applyFont="1" applyBorder="1" applyAlignment="1" applyProtection="1">
      <alignment horizontal="center" vertical="center"/>
      <protection locked="0"/>
    </xf>
    <xf numFmtId="165" fontId="24" fillId="0" borderId="4" xfId="1" applyNumberFormat="1" applyFont="1" applyBorder="1" applyAlignment="1" applyProtection="1">
      <alignment horizontal="center" vertical="center"/>
    </xf>
    <xf numFmtId="165" fontId="24" fillId="0" borderId="3" xfId="1" applyNumberFormat="1" applyFont="1" applyBorder="1" applyAlignment="1" applyProtection="1">
      <alignment horizontal="center" vertical="center"/>
    </xf>
    <xf numFmtId="0" fontId="20" fillId="0" borderId="20" xfId="9" applyFont="1" applyBorder="1" applyAlignment="1" applyProtection="1">
      <alignment horizontal="center" vertical="center"/>
      <protection locked="0"/>
    </xf>
    <xf numFmtId="0" fontId="20" fillId="0" borderId="18" xfId="9" applyFont="1" applyBorder="1" applyAlignment="1" applyProtection="1">
      <alignment horizontal="center" vertical="center"/>
      <protection locked="0"/>
    </xf>
    <xf numFmtId="0" fontId="20" fillId="0" borderId="18" xfId="9" applyFont="1" applyBorder="1" applyAlignment="1" applyProtection="1">
      <alignment vertical="center"/>
      <protection locked="0"/>
    </xf>
    <xf numFmtId="168" fontId="20" fillId="0" borderId="18" xfId="9" applyNumberFormat="1" applyFont="1" applyBorder="1" applyAlignment="1" applyProtection="1">
      <alignment horizontal="center" vertical="center"/>
      <protection locked="0"/>
    </xf>
    <xf numFmtId="1" fontId="20" fillId="0" borderId="18" xfId="9" applyNumberFormat="1" applyFont="1" applyBorder="1" applyAlignment="1" applyProtection="1">
      <alignment horizontal="center" vertical="center"/>
      <protection locked="0"/>
    </xf>
    <xf numFmtId="3" fontId="20" fillId="0" borderId="18" xfId="9" applyNumberFormat="1" applyFont="1" applyBorder="1" applyAlignment="1" applyProtection="1">
      <alignment horizontal="center" vertical="center"/>
      <protection locked="0"/>
    </xf>
    <xf numFmtId="165" fontId="20" fillId="0" borderId="18" xfId="1" applyNumberFormat="1" applyFont="1" applyBorder="1" applyAlignment="1" applyProtection="1">
      <alignment horizontal="center" vertical="center"/>
      <protection locked="0"/>
    </xf>
    <xf numFmtId="165" fontId="20" fillId="0" borderId="23" xfId="1" applyNumberFormat="1" applyFont="1" applyBorder="1" applyAlignment="1" applyProtection="1">
      <alignment horizontal="center" vertical="center"/>
      <protection locked="0"/>
    </xf>
    <xf numFmtId="0" fontId="20" fillId="0" borderId="21" xfId="9" applyFont="1" applyBorder="1" applyAlignment="1" applyProtection="1">
      <alignment horizontal="center" vertical="center"/>
      <protection locked="0"/>
    </xf>
    <xf numFmtId="0" fontId="20" fillId="0" borderId="12" xfId="9" applyFont="1" applyBorder="1" applyAlignment="1" applyProtection="1">
      <alignment horizontal="center" vertical="center"/>
      <protection locked="0"/>
    </xf>
    <xf numFmtId="0" fontId="20" fillId="0" borderId="13" xfId="9" applyFont="1" applyBorder="1" applyAlignment="1" applyProtection="1">
      <alignment vertical="center"/>
      <protection locked="0"/>
    </xf>
    <xf numFmtId="0" fontId="20" fillId="0" borderId="13" xfId="9" applyFont="1" applyBorder="1" applyAlignment="1" applyProtection="1">
      <alignment horizontal="center" vertical="center"/>
      <protection locked="0"/>
    </xf>
    <xf numFmtId="168" fontId="20" fillId="0" borderId="13" xfId="9" applyNumberFormat="1" applyFont="1" applyBorder="1" applyAlignment="1" applyProtection="1">
      <alignment horizontal="center" vertical="center"/>
      <protection locked="0"/>
    </xf>
    <xf numFmtId="1" fontId="20" fillId="0" borderId="13" xfId="9" applyNumberFormat="1" applyFont="1" applyBorder="1" applyAlignment="1" applyProtection="1">
      <alignment horizontal="center" vertical="center"/>
      <protection locked="0"/>
    </xf>
    <xf numFmtId="3" fontId="20" fillId="0" borderId="13" xfId="9" applyNumberFormat="1" applyFont="1" applyBorder="1" applyAlignment="1" applyProtection="1">
      <alignment horizontal="center" vertical="center"/>
      <protection locked="0"/>
    </xf>
    <xf numFmtId="3" fontId="20" fillId="0" borderId="12" xfId="9" applyNumberFormat="1" applyFont="1" applyBorder="1" applyAlignment="1" applyProtection="1">
      <alignment horizontal="center" vertical="center"/>
      <protection locked="0"/>
    </xf>
    <xf numFmtId="165" fontId="20" fillId="0" borderId="13" xfId="1" applyNumberFormat="1" applyFont="1" applyBorder="1" applyAlignment="1" applyProtection="1">
      <alignment horizontal="center" vertical="center"/>
      <protection locked="0"/>
    </xf>
    <xf numFmtId="165" fontId="20" fillId="0" borderId="24" xfId="1" applyNumberFormat="1" applyFont="1" applyBorder="1" applyAlignment="1" applyProtection="1">
      <alignment horizontal="center" vertical="center"/>
      <protection locked="0"/>
    </xf>
    <xf numFmtId="0" fontId="20" fillId="0" borderId="22" xfId="9" applyFont="1" applyBorder="1" applyAlignment="1" applyProtection="1">
      <alignment horizontal="center" vertical="center"/>
      <protection locked="0"/>
    </xf>
    <xf numFmtId="0" fontId="20" fillId="0" borderId="19" xfId="9" applyFont="1" applyBorder="1" applyAlignment="1" applyProtection="1">
      <alignment horizontal="center" vertical="center"/>
      <protection locked="0"/>
    </xf>
    <xf numFmtId="0" fontId="20" fillId="0" borderId="14" xfId="9" applyFont="1" applyBorder="1" applyAlignment="1" applyProtection="1">
      <alignment vertical="center"/>
      <protection locked="0"/>
    </xf>
    <xf numFmtId="0" fontId="20" fillId="0" borderId="14" xfId="9" applyFont="1" applyBorder="1" applyAlignment="1" applyProtection="1">
      <alignment horizontal="center" vertical="center"/>
      <protection locked="0"/>
    </xf>
    <xf numFmtId="168" fontId="20" fillId="0" borderId="14" xfId="9" applyNumberFormat="1" applyFont="1" applyBorder="1" applyAlignment="1" applyProtection="1">
      <alignment horizontal="center" vertical="center"/>
      <protection locked="0"/>
    </xf>
    <xf numFmtId="1" fontId="20" fillId="0" borderId="14" xfId="9" applyNumberFormat="1" applyFont="1" applyBorder="1" applyAlignment="1" applyProtection="1">
      <alignment horizontal="center" vertical="center"/>
      <protection locked="0"/>
    </xf>
    <xf numFmtId="3" fontId="20" fillId="0" borderId="14" xfId="9" applyNumberFormat="1" applyFont="1" applyBorder="1" applyAlignment="1" applyProtection="1">
      <alignment horizontal="center" vertical="center"/>
      <protection locked="0"/>
    </xf>
    <xf numFmtId="3" fontId="20" fillId="0" borderId="19" xfId="9" applyNumberFormat="1" applyFont="1" applyBorder="1" applyAlignment="1" applyProtection="1">
      <alignment horizontal="center" vertical="center"/>
      <protection locked="0"/>
    </xf>
    <xf numFmtId="165" fontId="20" fillId="0" borderId="14" xfId="1" applyNumberFormat="1" applyFont="1" applyBorder="1" applyAlignment="1" applyProtection="1">
      <alignment horizontal="center" vertical="center"/>
      <protection locked="0"/>
    </xf>
    <xf numFmtId="165" fontId="20" fillId="0" borderId="25" xfId="1" applyNumberFormat="1" applyFont="1" applyBorder="1" applyAlignment="1" applyProtection="1">
      <alignment horizontal="center" vertical="center"/>
      <protection locked="0"/>
    </xf>
    <xf numFmtId="0" fontId="23" fillId="0" borderId="29" xfId="9" applyFont="1" applyBorder="1" applyAlignment="1" applyProtection="1">
      <alignment horizontal="center" vertical="center"/>
      <protection locked="0"/>
    </xf>
    <xf numFmtId="0" fontId="23" fillId="0" borderId="14" xfId="9" applyFont="1" applyBorder="1" applyAlignment="1" applyProtection="1">
      <alignment horizontal="center" vertical="center"/>
      <protection locked="0"/>
    </xf>
    <xf numFmtId="0" fontId="23" fillId="0" borderId="14" xfId="9" applyFont="1" applyBorder="1" applyAlignment="1" applyProtection="1">
      <alignment vertical="center"/>
      <protection locked="0"/>
    </xf>
    <xf numFmtId="168" fontId="23" fillId="0" borderId="14" xfId="9" applyNumberFormat="1" applyFont="1" applyBorder="1" applyAlignment="1" applyProtection="1">
      <alignment horizontal="center" vertical="center"/>
      <protection locked="0"/>
    </xf>
    <xf numFmtId="1" fontId="23" fillId="0" borderId="14" xfId="9" applyNumberFormat="1" applyFont="1" applyBorder="1" applyAlignment="1" applyProtection="1">
      <alignment horizontal="center" vertical="center"/>
      <protection locked="0"/>
    </xf>
    <xf numFmtId="3" fontId="23" fillId="0" borderId="14" xfId="9" applyNumberFormat="1" applyFont="1" applyBorder="1" applyAlignment="1" applyProtection="1">
      <alignment horizontal="center" vertical="center"/>
      <protection locked="0"/>
    </xf>
    <xf numFmtId="165" fontId="23" fillId="0" borderId="14" xfId="1" applyNumberFormat="1" applyFont="1" applyBorder="1" applyAlignment="1" applyProtection="1">
      <alignment horizontal="center" vertical="center"/>
      <protection locked="0"/>
    </xf>
    <xf numFmtId="165" fontId="23" fillId="0" borderId="25" xfId="1" applyNumberFormat="1" applyFont="1" applyBorder="1" applyAlignment="1" applyProtection="1">
      <alignment horizontal="center" vertical="center"/>
      <protection locked="0"/>
    </xf>
    <xf numFmtId="0" fontId="5" fillId="0" borderId="0" xfId="10" applyFont="1" applyAlignment="1">
      <alignment vertical="center" wrapText="1"/>
    </xf>
    <xf numFmtId="9" fontId="20" fillId="0" borderId="18" xfId="13" applyFont="1" applyBorder="1" applyAlignment="1" applyProtection="1">
      <alignment horizontal="center" vertical="center"/>
      <protection locked="0"/>
    </xf>
    <xf numFmtId="9" fontId="20" fillId="0" borderId="13" xfId="13" applyFont="1" applyBorder="1" applyAlignment="1" applyProtection="1">
      <alignment horizontal="center" vertical="center"/>
      <protection locked="0"/>
    </xf>
    <xf numFmtId="9" fontId="20" fillId="0" borderId="14" xfId="13" applyFont="1" applyBorder="1" applyAlignment="1" applyProtection="1">
      <alignment horizontal="center" vertical="center"/>
      <protection locked="0"/>
    </xf>
    <xf numFmtId="9" fontId="23" fillId="0" borderId="14" xfId="13" applyFont="1" applyBorder="1" applyAlignment="1" applyProtection="1">
      <alignment horizontal="center" vertical="center"/>
      <protection locked="0"/>
    </xf>
    <xf numFmtId="0" fontId="11" fillId="0" borderId="0" xfId="10" applyAlignment="1" applyProtection="1">
      <alignment vertical="center"/>
      <protection locked="0"/>
    </xf>
    <xf numFmtId="0" fontId="4" fillId="0" borderId="0" xfId="10" applyFont="1" applyAlignment="1">
      <alignment vertical="center"/>
    </xf>
    <xf numFmtId="0" fontId="3" fillId="0" borderId="0" xfId="10" applyFont="1" applyAlignment="1">
      <alignment vertical="center"/>
    </xf>
    <xf numFmtId="0" fontId="2" fillId="0" borderId="0" xfId="10" applyFont="1" applyAlignment="1">
      <alignment vertical="center" wrapText="1"/>
    </xf>
    <xf numFmtId="0" fontId="14" fillId="0" borderId="0" xfId="10" applyFont="1" applyAlignment="1">
      <alignment horizontal="left" vertical="center" indent="1"/>
    </xf>
    <xf numFmtId="0" fontId="1" fillId="0" borderId="0" xfId="10" applyFont="1" applyAlignment="1">
      <alignment vertical="center" wrapText="1"/>
    </xf>
    <xf numFmtId="0" fontId="1" fillId="0" borderId="0" xfId="10" applyFont="1" applyAlignment="1">
      <alignment horizontal="left" vertical="center"/>
    </xf>
    <xf numFmtId="0" fontId="1" fillId="0" borderId="0" xfId="10" applyFont="1" applyAlignment="1">
      <alignment horizontal="left" vertical="center" indent="1"/>
    </xf>
    <xf numFmtId="0" fontId="1" fillId="0" borderId="0" xfId="10" applyFont="1" applyAlignment="1">
      <alignment horizontal="right" vertical="center" indent="1"/>
    </xf>
    <xf numFmtId="0" fontId="40" fillId="0" borderId="0" xfId="10" applyFont="1" applyAlignment="1">
      <alignment horizontal="left" vertical="center"/>
    </xf>
    <xf numFmtId="0" fontId="1" fillId="0" borderId="0" xfId="10" applyFont="1" applyAlignment="1">
      <alignment horizontal="right" vertical="center" indent="2"/>
    </xf>
    <xf numFmtId="0" fontId="1" fillId="0" borderId="0" xfId="10" applyFont="1" applyAlignment="1">
      <alignment vertical="center"/>
    </xf>
    <xf numFmtId="0" fontId="14" fillId="0" borderId="0" xfId="1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7" fillId="0" borderId="0" xfId="10" applyFont="1" applyAlignment="1">
      <alignment horizontal="center" vertical="center" wrapText="1"/>
    </xf>
    <xf numFmtId="0" fontId="11" fillId="2" borderId="32" xfId="10" applyFill="1" applyBorder="1" applyAlignment="1" applyProtection="1">
      <alignment vertical="center"/>
      <protection locked="0"/>
    </xf>
    <xf numFmtId="0" fontId="11" fillId="2" borderId="17" xfId="10" applyFill="1" applyBorder="1" applyAlignment="1" applyProtection="1">
      <alignment vertical="center"/>
      <protection locked="0"/>
    </xf>
    <xf numFmtId="0" fontId="11" fillId="2" borderId="33" xfId="10" applyFill="1" applyBorder="1" applyAlignment="1" applyProtection="1">
      <alignment vertical="center"/>
      <protection locked="0"/>
    </xf>
    <xf numFmtId="0" fontId="11" fillId="2" borderId="32" xfId="10" applyFill="1" applyBorder="1" applyAlignment="1" applyProtection="1">
      <alignment vertical="center" wrapText="1"/>
      <protection locked="0"/>
    </xf>
    <xf numFmtId="0" fontId="11" fillId="2" borderId="17" xfId="10" applyFill="1" applyBorder="1" applyAlignment="1" applyProtection="1">
      <alignment vertical="center" wrapText="1"/>
      <protection locked="0"/>
    </xf>
    <xf numFmtId="0" fontId="11" fillId="2" borderId="33" xfId="10" applyFill="1" applyBorder="1" applyAlignment="1" applyProtection="1">
      <alignment vertical="center" wrapText="1"/>
      <protection locked="0"/>
    </xf>
    <xf numFmtId="0" fontId="25" fillId="4" borderId="30" xfId="10" applyFont="1" applyFill="1" applyBorder="1" applyAlignment="1">
      <alignment horizontal="center" vertical="center"/>
    </xf>
    <xf numFmtId="165" fontId="0" fillId="2" borderId="30" xfId="14" applyNumberFormat="1" applyFont="1" applyFill="1" applyBorder="1" applyAlignment="1" applyProtection="1">
      <alignment horizontal="center" vertical="center"/>
      <protection locked="0"/>
    </xf>
    <xf numFmtId="166" fontId="11" fillId="2" borderId="30" xfId="10" applyNumberFormat="1" applyFill="1" applyBorder="1" applyAlignment="1" applyProtection="1">
      <alignment horizontal="center" vertical="center"/>
      <protection locked="0"/>
    </xf>
    <xf numFmtId="0" fontId="6" fillId="2" borderId="32" xfId="10" applyFont="1" applyFill="1" applyBorder="1" applyAlignment="1" applyProtection="1">
      <alignment vertical="center" wrapText="1"/>
      <protection locked="0"/>
    </xf>
    <xf numFmtId="0" fontId="7" fillId="0" borderId="0" xfId="10" applyFont="1" applyAlignment="1">
      <alignment vertical="center" wrapText="1"/>
    </xf>
    <xf numFmtId="0" fontId="11" fillId="0" borderId="0" xfId="10" applyAlignment="1">
      <alignment vertical="center" wrapText="1"/>
    </xf>
    <xf numFmtId="165" fontId="11" fillId="2" borderId="32" xfId="10" applyNumberFormat="1" applyFill="1" applyBorder="1" applyAlignment="1" applyProtection="1">
      <alignment horizontal="center" vertical="center"/>
      <protection locked="0"/>
    </xf>
    <xf numFmtId="165" fontId="11" fillId="2" borderId="17" xfId="10" applyNumberFormat="1" applyFill="1" applyBorder="1" applyAlignment="1" applyProtection="1">
      <alignment horizontal="center" vertical="center"/>
      <protection locked="0"/>
    </xf>
    <xf numFmtId="165" fontId="11" fillId="2" borderId="33" xfId="10" applyNumberFormat="1" applyFill="1" applyBorder="1" applyAlignment="1" applyProtection="1">
      <alignment horizontal="center" vertical="center"/>
      <protection locked="0"/>
    </xf>
    <xf numFmtId="0" fontId="14" fillId="0" borderId="0" xfId="10" applyFont="1" applyAlignment="1">
      <alignment horizontal="right" vertical="center" wrapText="1" indent="1"/>
    </xf>
    <xf numFmtId="0" fontId="14" fillId="0" borderId="22" xfId="10" applyFont="1" applyBorder="1" applyAlignment="1">
      <alignment horizontal="right" vertical="center" wrapText="1" indent="1"/>
    </xf>
    <xf numFmtId="0" fontId="14" fillId="0" borderId="19" xfId="10" applyFont="1" applyBorder="1" applyAlignment="1">
      <alignment horizontal="right" vertical="center" wrapText="1" indent="1"/>
    </xf>
    <xf numFmtId="0" fontId="11" fillId="2" borderId="32" xfId="10" applyFill="1" applyBorder="1" applyAlignment="1" applyProtection="1">
      <alignment horizontal="left" vertical="center"/>
      <protection locked="0"/>
    </xf>
    <xf numFmtId="0" fontId="11" fillId="2" borderId="17" xfId="10" applyFill="1" applyBorder="1" applyAlignment="1" applyProtection="1">
      <alignment horizontal="left" vertical="center"/>
      <protection locked="0"/>
    </xf>
    <xf numFmtId="0" fontId="11" fillId="2" borderId="33" xfId="10" applyFill="1" applyBorder="1" applyAlignment="1" applyProtection="1">
      <alignment horizontal="left" vertical="center"/>
      <protection locked="0"/>
    </xf>
    <xf numFmtId="0" fontId="2" fillId="2" borderId="32" xfId="10" applyFont="1" applyFill="1" applyBorder="1" applyAlignment="1" applyProtection="1">
      <alignment horizontal="left" vertical="center"/>
      <protection locked="0"/>
    </xf>
    <xf numFmtId="0" fontId="14" fillId="2" borderId="30" xfId="10" applyFont="1" applyFill="1" applyBorder="1" applyAlignment="1" applyProtection="1">
      <alignment horizontal="center" vertical="center" wrapText="1"/>
      <protection locked="0"/>
    </xf>
    <xf numFmtId="0" fontId="11" fillId="0" borderId="0" xfId="10" applyAlignment="1">
      <alignment horizontal="right" vertical="center" indent="2"/>
    </xf>
    <xf numFmtId="0" fontId="11" fillId="0" borderId="22" xfId="10" applyBorder="1" applyAlignment="1">
      <alignment horizontal="right" vertical="center" indent="2"/>
    </xf>
    <xf numFmtId="9" fontId="0" fillId="2" borderId="30" xfId="15" applyFont="1" applyFill="1" applyBorder="1" applyAlignment="1" applyProtection="1">
      <alignment horizontal="center" vertical="center"/>
      <protection locked="0"/>
    </xf>
    <xf numFmtId="9" fontId="0" fillId="2" borderId="32" xfId="15" applyFont="1" applyFill="1" applyBorder="1" applyAlignment="1" applyProtection="1">
      <alignment horizontal="center" vertical="center"/>
      <protection locked="0"/>
    </xf>
    <xf numFmtId="9" fontId="0" fillId="2" borderId="33" xfId="15" applyFont="1" applyFill="1" applyBorder="1" applyAlignment="1" applyProtection="1">
      <alignment horizontal="center" vertical="center"/>
      <protection locked="0"/>
    </xf>
    <xf numFmtId="0" fontId="2" fillId="0" borderId="0" xfId="10" applyFont="1" applyAlignment="1">
      <alignment horizontal="right" vertical="center" indent="1"/>
    </xf>
    <xf numFmtId="0" fontId="11" fillId="0" borderId="22" xfId="10" applyBorder="1" applyAlignment="1">
      <alignment horizontal="right" vertical="center" indent="1"/>
    </xf>
    <xf numFmtId="0" fontId="11" fillId="2" borderId="32" xfId="10" applyFill="1" applyBorder="1" applyAlignment="1" applyProtection="1">
      <alignment horizontal="center" vertical="center"/>
      <protection locked="0"/>
    </xf>
    <xf numFmtId="0" fontId="11" fillId="2" borderId="17" xfId="10" applyFill="1" applyBorder="1" applyAlignment="1" applyProtection="1">
      <alignment horizontal="center" vertical="center"/>
      <protection locked="0"/>
    </xf>
    <xf numFmtId="0" fontId="11" fillId="2" borderId="33" xfId="10" applyFill="1" applyBorder="1" applyAlignment="1" applyProtection="1">
      <alignment horizontal="center" vertical="center"/>
      <protection locked="0"/>
    </xf>
    <xf numFmtId="0" fontId="26" fillId="0" borderId="0" xfId="10" applyFont="1" applyAlignment="1">
      <alignment horizontal="right" vertical="center" indent="2"/>
    </xf>
    <xf numFmtId="0" fontId="26" fillId="0" borderId="22" xfId="10" applyFont="1" applyBorder="1" applyAlignment="1">
      <alignment horizontal="right" vertical="center" indent="2"/>
    </xf>
    <xf numFmtId="9" fontId="26" fillId="0" borderId="32" xfId="15" applyFont="1" applyBorder="1" applyAlignment="1">
      <alignment horizontal="center" vertical="center"/>
    </xf>
    <xf numFmtId="9" fontId="26" fillId="0" borderId="33" xfId="15" applyFont="1" applyBorder="1" applyAlignment="1">
      <alignment horizontal="center" vertical="center"/>
    </xf>
    <xf numFmtId="9" fontId="33" fillId="2" borderId="30" xfId="15" applyFont="1" applyFill="1" applyBorder="1" applyAlignment="1" applyProtection="1">
      <alignment horizontal="center" vertical="center"/>
      <protection locked="0"/>
    </xf>
    <xf numFmtId="0" fontId="31" fillId="0" borderId="22" xfId="10" applyFont="1" applyBorder="1" applyAlignment="1">
      <alignment vertical="center" wrapText="1"/>
    </xf>
    <xf numFmtId="0" fontId="32" fillId="4" borderId="30" xfId="10" applyFont="1" applyFill="1" applyBorder="1" applyAlignment="1">
      <alignment horizontal="center" vertical="center"/>
    </xf>
    <xf numFmtId="0" fontId="32" fillId="4" borderId="30" xfId="10" applyFont="1" applyFill="1" applyBorder="1" applyAlignment="1">
      <alignment horizontal="center" vertical="center" wrapText="1"/>
    </xf>
    <xf numFmtId="0" fontId="31" fillId="0" borderId="22" xfId="10" applyFont="1" applyBorder="1" applyAlignment="1">
      <alignment horizontal="left" vertical="center" wrapText="1"/>
    </xf>
    <xf numFmtId="0" fontId="14" fillId="2" borderId="32" xfId="10" applyFont="1" applyFill="1" applyBorder="1" applyAlignment="1" applyProtection="1">
      <alignment horizontal="center" vertical="center" wrapText="1"/>
      <protection locked="0"/>
    </xf>
    <xf numFmtId="0" fontId="14" fillId="2" borderId="33" xfId="10" applyFont="1" applyFill="1" applyBorder="1" applyAlignment="1" applyProtection="1">
      <alignment horizontal="center" vertical="center" wrapText="1"/>
      <protection locked="0"/>
    </xf>
    <xf numFmtId="0" fontId="11" fillId="0" borderId="0" xfId="10" applyAlignment="1">
      <alignment horizontal="right" vertical="center" indent="1"/>
    </xf>
    <xf numFmtId="0" fontId="26" fillId="5" borderId="30" xfId="10" applyFont="1" applyFill="1" applyBorder="1" applyAlignment="1">
      <alignment horizontal="center" vertical="center"/>
    </xf>
    <xf numFmtId="0" fontId="11" fillId="2" borderId="30" xfId="10" applyFill="1" applyBorder="1" applyAlignment="1" applyProtection="1">
      <alignment horizontal="center" vertical="center"/>
      <protection locked="0"/>
    </xf>
    <xf numFmtId="0" fontId="14" fillId="2" borderId="17" xfId="10" applyFont="1" applyFill="1" applyBorder="1" applyAlignment="1" applyProtection="1">
      <alignment horizontal="center" vertical="center" wrapText="1"/>
      <protection locked="0"/>
    </xf>
    <xf numFmtId="0" fontId="35" fillId="4" borderId="1" xfId="16" applyFont="1" applyFill="1" applyBorder="1" applyAlignment="1">
      <alignment horizontal="center" vertical="center"/>
    </xf>
    <xf numFmtId="0" fontId="35" fillId="4" borderId="4" xfId="16" applyFont="1" applyFill="1" applyBorder="1" applyAlignment="1">
      <alignment horizontal="center" vertical="center"/>
    </xf>
    <xf numFmtId="0" fontId="35" fillId="4" borderId="3" xfId="16" applyFont="1" applyFill="1" applyBorder="1" applyAlignment="1">
      <alignment horizontal="center" vertical="center"/>
    </xf>
    <xf numFmtId="0" fontId="26" fillId="0" borderId="0" xfId="10" applyFont="1" applyAlignment="1">
      <alignment vertical="center" wrapText="1"/>
    </xf>
    <xf numFmtId="0" fontId="10" fillId="0" borderId="22" xfId="10" applyFont="1" applyBorder="1" applyAlignment="1">
      <alignment horizontal="left" vertical="center" wrapText="1"/>
    </xf>
    <xf numFmtId="0" fontId="11" fillId="0" borderId="22" xfId="10" applyBorder="1" applyAlignment="1">
      <alignment horizontal="left" vertical="center" wrapText="1"/>
    </xf>
    <xf numFmtId="0" fontId="37" fillId="4" borderId="0" xfId="10" applyFont="1" applyFill="1" applyAlignment="1">
      <alignment horizontal="left" vertical="center" wrapText="1"/>
    </xf>
    <xf numFmtId="0" fontId="27" fillId="4" borderId="0" xfId="10" applyFont="1" applyFill="1" applyAlignment="1">
      <alignment horizontal="left" vertical="center" wrapText="1"/>
    </xf>
    <xf numFmtId="0" fontId="14" fillId="0" borderId="16" xfId="9" applyBorder="1" applyAlignment="1">
      <alignment horizontal="left"/>
    </xf>
    <xf numFmtId="0" fontId="14" fillId="0" borderId="0" xfId="9" applyAlignment="1">
      <alignment horizontal="left"/>
    </xf>
    <xf numFmtId="0" fontId="14" fillId="0" borderId="0" xfId="9" applyAlignment="1" applyProtection="1">
      <alignment horizontal="center" vertical="center"/>
      <protection locked="0"/>
    </xf>
  </cellXfs>
  <cellStyles count="18">
    <cellStyle name="Comma 2" xfId="5" xr:uid="{2134D66F-4FD2-4CE7-87F6-F53AD8858FAF}"/>
    <cellStyle name="Currency" xfId="1" builtinId="4"/>
    <cellStyle name="Currency 2" xfId="8" xr:uid="{01D258F2-22D3-4D2B-85E6-FF83708A2ED5}"/>
    <cellStyle name="Currency 2 2" xfId="12" xr:uid="{35A6EA17-1F9D-40EE-AA5E-09EBC2925712}"/>
    <cellStyle name="Currency 3" xfId="14" xr:uid="{73B86515-6221-47C3-897F-5CE927A7E755}"/>
    <cellStyle name="Hyperlink" xfId="17" builtinId="8"/>
    <cellStyle name="Hyperlink 2" xfId="11" xr:uid="{45C73064-14F6-47AB-B76C-E7E5B2009453}"/>
    <cellStyle name="Hyperlink 3" xfId="16" xr:uid="{6C73EE52-F198-4E50-88F9-F813E61D37B6}"/>
    <cellStyle name="Normal" xfId="0" builtinId="0"/>
    <cellStyle name="Normal 2" xfId="3" xr:uid="{00000000-0005-0000-0000-000003000000}"/>
    <cellStyle name="Normal 2 3" xfId="9" xr:uid="{5A3FA482-782F-4759-AC2B-8D55147353FA}"/>
    <cellStyle name="Normal 3" xfId="2" xr:uid="{00000000-0005-0000-0000-000004000000}"/>
    <cellStyle name="Normal 4" xfId="4" xr:uid="{3CB57968-48D3-4480-BB54-B5A53F9C423B}"/>
    <cellStyle name="Normal 5" xfId="7" xr:uid="{A666D51A-E2C7-446B-B1F2-26750E940965}"/>
    <cellStyle name="Normal 6" xfId="10" xr:uid="{CAD04B1A-70FF-4FC6-949A-39EF774D32A2}"/>
    <cellStyle name="Percent 2" xfId="6" xr:uid="{7D36C229-A334-48E1-9188-8B2D36EC26CF}"/>
    <cellStyle name="Percent 2 2" xfId="13" xr:uid="{0F35D9DE-3C01-436C-A002-9DBAAD80B1DA}"/>
    <cellStyle name="Percent 3" xfId="15" xr:uid="{777FCE1B-23C2-405A-950D-F3A4FFC3C574}"/>
  </cellStyles>
  <dxfs count="37">
    <dxf>
      <font>
        <b val="0"/>
        <i val="0"/>
        <strike val="0"/>
        <condense val="0"/>
        <extend val="0"/>
        <outline val="0"/>
        <shadow val="0"/>
        <u val="none"/>
        <vertAlign val="baseline"/>
        <sz val="10"/>
        <color theme="1"/>
        <name val="Arial"/>
        <family val="2"/>
        <scheme val="none"/>
      </font>
      <numFmt numFmtId="165" formatCode="&quot;$&quot;#,##0"/>
      <alignment horizontal="center" vertical="center" textRotation="0" wrapText="0" indent="0" justifyLastLine="0" shrinkToFit="0" readingOrder="0"/>
      <border diagonalUp="0" diagonalDown="0" outline="0">
        <left style="thin">
          <color indexed="64"/>
        </left>
        <right/>
        <top style="dotted">
          <color indexed="64"/>
        </top>
        <bottom/>
      </border>
      <protection locked="0" hidden="0"/>
    </dxf>
    <dxf>
      <font>
        <b val="0"/>
        <i val="0"/>
        <strike val="0"/>
        <condense val="0"/>
        <extend val="0"/>
        <outline val="0"/>
        <shadow val="0"/>
        <u val="none"/>
        <vertAlign val="baseline"/>
        <sz val="10"/>
        <color theme="1"/>
        <name val="Arial"/>
        <family val="2"/>
        <scheme val="none"/>
      </font>
      <numFmt numFmtId="165" formatCode="&quot;$&quot;#,##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style="dotted">
          <color indexed="64"/>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dotted">
          <color indexed="64"/>
        </bottom>
      </border>
      <protection locked="0" hidden="0"/>
    </dxf>
    <dxf>
      <font>
        <b val="0"/>
        <i val="0"/>
        <strike val="0"/>
        <condense val="0"/>
        <extend val="0"/>
        <outline val="0"/>
        <shadow val="0"/>
        <u val="none"/>
        <vertAlign val="baseline"/>
        <sz val="10"/>
        <color theme="1"/>
        <name val="Arial"/>
        <family val="2"/>
        <scheme val="none"/>
      </font>
      <numFmt numFmtId="168" formatCode="00000"/>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style="dotted">
          <color indexed="64"/>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dotted">
          <color indexed="64"/>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bottom/>
      </border>
      <protection locked="0" hidden="0"/>
    </dxf>
    <dxf>
      <border outline="0">
        <left style="medium">
          <color indexed="64"/>
        </left>
        <right style="thin">
          <color indexed="64"/>
        </right>
        <top style="medium">
          <color indexed="64"/>
        </top>
        <bottom style="medium">
          <color indexed="64"/>
        </bottom>
      </border>
    </dxf>
    <dxf>
      <font>
        <strike val="0"/>
        <outline val="0"/>
        <shadow val="0"/>
        <u val="none"/>
        <vertAlign val="baseline"/>
        <sz val="10"/>
        <color theme="1"/>
        <name val="Arial"/>
        <family val="2"/>
        <scheme val="none"/>
      </font>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ill>
        <patternFill>
          <bgColor rgb="FFB7D4DB"/>
        </patternFill>
      </fill>
    </dxf>
    <dxf>
      <fill>
        <patternFill>
          <bgColor rgb="FF8DBAC5"/>
        </patternFill>
      </fill>
    </dxf>
    <dxf>
      <fill>
        <patternFill>
          <bgColor rgb="FFB7D4DB"/>
        </patternFill>
      </fill>
    </dxf>
    <dxf>
      <fill>
        <patternFill>
          <bgColor rgb="FF8DBAC5"/>
        </patternFill>
      </fill>
    </dxf>
    <dxf>
      <font>
        <color rgb="FF467772"/>
      </font>
    </dxf>
    <dxf>
      <font>
        <color rgb="FF467772"/>
      </font>
    </dxf>
  </dxfs>
  <tableStyles count="3" defaultTableStyle="TableStyleMedium9" defaultPivotStyle="PivotStyleLight16">
    <tableStyle name="Table Style 1" pivot="0" count="1" xr9:uid="{1743DE82-F6C2-4413-87B3-B150EC169449}">
      <tableStyleElement type="firstColumnStripe" dxfId="36"/>
    </tableStyle>
    <tableStyle name="Table Style 2" pivot="0" count="3" xr9:uid="{CE14493D-CF82-4028-820E-74E333689F09}">
      <tableStyleElement type="wholeTable" dxfId="35"/>
      <tableStyleElement type="firstRowStripe" dxfId="34"/>
      <tableStyleElement type="secondRowStripe" dxfId="33"/>
    </tableStyle>
    <tableStyle name="Table Style 2 2" pivot="0" count="2" xr9:uid="{1EA640CD-0E68-4898-8AEC-28EE244CDEE9}">
      <tableStyleElement type="firstRowStripe" dxfId="32"/>
      <tableStyleElement type="secondRowStripe" dxfId="31"/>
    </tableStyle>
  </tableStyles>
  <colors>
    <mruColors>
      <color rgb="FF77AEBB"/>
      <color rgb="FF50909E"/>
      <color rgb="FF7DB1BD"/>
      <color rgb="FFB7D4DB"/>
      <color rgb="FF8DBAC5"/>
      <color rgb="FFA1C6CF"/>
      <color rgb="FF6EA8B6"/>
      <color rgb="FF9496D3"/>
      <color rgb="FF46777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1.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Shared\03%20-%20Services\40-Specialty%20Div\Submission%20Workbooks\STP%20-%20Exposure%20Workbook.xlsx" TargetMode="External"/><Relationship Id="rId1" Type="http://schemas.openxmlformats.org/officeDocument/2006/relationships/externalLinkPath" Target="file:///Y:\Shared\03%20-%20Services\40-Specialty%20Div\Submission%20Workbooks\STP%20-%20Exposure%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ount Overview"/>
      <sheetName val="Coverage Specifications"/>
      <sheetName val="Named Insured Schedule"/>
      <sheetName val="Input"/>
      <sheetName val="SOV"/>
      <sheetName val="Losses"/>
      <sheetName val="Rating Matrix"/>
      <sheetName val="Data"/>
    </sheetNames>
    <sheetDataSet>
      <sheetData sheetId="0"/>
      <sheetData sheetId="1"/>
      <sheetData sheetId="2"/>
      <sheetData sheetId="3"/>
      <sheetData sheetId="4"/>
      <sheetData sheetId="5"/>
      <sheetData sheetId="6"/>
      <sheetData sheetId="7">
        <row r="5">
          <cell r="A5" t="str">
            <v>Yes</v>
          </cell>
          <cell r="B5" t="str">
            <v>Yes</v>
          </cell>
          <cell r="C5" t="str">
            <v>Frame</v>
          </cell>
          <cell r="D5" t="str">
            <v>USD</v>
          </cell>
          <cell r="F5">
            <v>1000</v>
          </cell>
          <cell r="G5" t="str">
            <v>Alabama</v>
          </cell>
          <cell r="H5" t="str">
            <v>AL</v>
          </cell>
          <cell r="I5" t="str">
            <v>Manufacturing</v>
          </cell>
          <cell r="L5" t="str">
            <v>Sales</v>
          </cell>
          <cell r="M5" t="str">
            <v>United States</v>
          </cell>
        </row>
        <row r="6">
          <cell r="A6" t="str">
            <v>No</v>
          </cell>
          <cell r="B6" t="str">
            <v>No</v>
          </cell>
          <cell r="C6" t="str">
            <v>Joisted Masonry</v>
          </cell>
          <cell r="D6" t="str">
            <v>EURO</v>
          </cell>
          <cell r="F6">
            <v>1500</v>
          </cell>
          <cell r="G6" t="str">
            <v>Alaska</v>
          </cell>
          <cell r="H6" t="str">
            <v>AK</v>
          </cell>
          <cell r="I6" t="str">
            <v>Manufacturing/Warehouse</v>
          </cell>
          <cell r="L6" t="str">
            <v>Transits</v>
          </cell>
          <cell r="M6" t="str">
            <v>Afghanistan</v>
          </cell>
        </row>
        <row r="7">
          <cell r="B7" t="str">
            <v>N/A</v>
          </cell>
          <cell r="C7" t="str">
            <v>Light Non Combustible</v>
          </cell>
          <cell r="D7" t="str">
            <v>GBP</v>
          </cell>
          <cell r="F7">
            <v>2000</v>
          </cell>
          <cell r="G7" t="str">
            <v>Arizona</v>
          </cell>
          <cell r="H7" t="str">
            <v>AZ</v>
          </cell>
          <cell r="I7" t="str">
            <v>Office</v>
          </cell>
          <cell r="L7" t="str">
            <v>Values Shipped</v>
          </cell>
          <cell r="M7" t="str">
            <v>Albania</v>
          </cell>
        </row>
        <row r="8">
          <cell r="C8" t="str">
            <v>Masonry Noncombustible</v>
          </cell>
          <cell r="F8">
            <v>2500</v>
          </cell>
          <cell r="G8" t="str">
            <v>Arkansas</v>
          </cell>
          <cell r="H8" t="str">
            <v>AR</v>
          </cell>
          <cell r="I8" t="str">
            <v>Office/Manufacturing</v>
          </cell>
          <cell r="M8" t="str">
            <v>Algeria</v>
          </cell>
        </row>
        <row r="9">
          <cell r="C9" t="str">
            <v>Modified Fire Resistive</v>
          </cell>
          <cell r="F9">
            <v>3000</v>
          </cell>
          <cell r="G9" t="str">
            <v>California</v>
          </cell>
          <cell r="H9" t="str">
            <v>CA</v>
          </cell>
          <cell r="I9" t="str">
            <v>Office/Warehouse</v>
          </cell>
          <cell r="M9" t="str">
            <v>Andorra</v>
          </cell>
        </row>
        <row r="10">
          <cell r="C10" t="str">
            <v>Fire Resistive</v>
          </cell>
          <cell r="F10">
            <v>3500</v>
          </cell>
          <cell r="G10" t="str">
            <v>Colorado</v>
          </cell>
          <cell r="H10" t="str">
            <v>CO</v>
          </cell>
          <cell r="I10" t="str">
            <v>Retail</v>
          </cell>
          <cell r="M10" t="str">
            <v>Angola</v>
          </cell>
        </row>
        <row r="11">
          <cell r="F11">
            <v>4000</v>
          </cell>
          <cell r="G11" t="str">
            <v>Connecticut</v>
          </cell>
          <cell r="H11" t="str">
            <v>CT</v>
          </cell>
          <cell r="I11" t="str">
            <v>Warehouse</v>
          </cell>
          <cell r="M11" t="str">
            <v>Antigua And Barbuda</v>
          </cell>
        </row>
        <row r="12">
          <cell r="F12">
            <v>4500</v>
          </cell>
          <cell r="G12" t="str">
            <v>Delaware</v>
          </cell>
          <cell r="H12" t="str">
            <v>DE</v>
          </cell>
          <cell r="I12" t="str">
            <v>Miscellaneous</v>
          </cell>
          <cell r="M12" t="str">
            <v>Argentina</v>
          </cell>
        </row>
        <row r="13">
          <cell r="F13">
            <v>5000</v>
          </cell>
          <cell r="G13" t="str">
            <v>Florida</v>
          </cell>
          <cell r="H13" t="str">
            <v>FL</v>
          </cell>
          <cell r="M13" t="str">
            <v>Armenia</v>
          </cell>
        </row>
        <row r="14">
          <cell r="F14">
            <v>7500</v>
          </cell>
          <cell r="G14" t="str">
            <v>Georgia</v>
          </cell>
          <cell r="H14" t="str">
            <v>GA</v>
          </cell>
          <cell r="M14" t="str">
            <v>Aruba</v>
          </cell>
        </row>
        <row r="15">
          <cell r="F15">
            <v>10000</v>
          </cell>
          <cell r="G15" t="str">
            <v>Hawaii</v>
          </cell>
          <cell r="H15" t="str">
            <v>HI</v>
          </cell>
          <cell r="M15" t="str">
            <v>Australia</v>
          </cell>
        </row>
        <row r="16">
          <cell r="F16">
            <v>12500</v>
          </cell>
          <cell r="G16" t="str">
            <v>Idaho</v>
          </cell>
          <cell r="H16" t="str">
            <v>ID</v>
          </cell>
          <cell r="M16" t="str">
            <v>Austria</v>
          </cell>
        </row>
        <row r="17">
          <cell r="F17">
            <v>15000</v>
          </cell>
          <cell r="G17" t="str">
            <v>Illinois</v>
          </cell>
          <cell r="H17" t="str">
            <v>IL</v>
          </cell>
          <cell r="M17" t="str">
            <v>Azerbaijan</v>
          </cell>
        </row>
        <row r="18">
          <cell r="F18">
            <v>20000</v>
          </cell>
          <cell r="G18" t="str">
            <v>Indiana</v>
          </cell>
          <cell r="H18" t="str">
            <v>IN</v>
          </cell>
          <cell r="M18" t="str">
            <v>Bahamas, The</v>
          </cell>
        </row>
        <row r="19">
          <cell r="F19">
            <v>25000</v>
          </cell>
          <cell r="G19" t="str">
            <v>Iowa</v>
          </cell>
          <cell r="H19" t="str">
            <v>IA</v>
          </cell>
          <cell r="M19" t="str">
            <v>Bahrain</v>
          </cell>
        </row>
        <row r="20">
          <cell r="F20">
            <v>30000</v>
          </cell>
          <cell r="G20" t="str">
            <v>Kansas</v>
          </cell>
          <cell r="H20" t="str">
            <v>KS</v>
          </cell>
          <cell r="M20" t="str">
            <v>Bangladesh</v>
          </cell>
        </row>
        <row r="21">
          <cell r="F21">
            <v>35000</v>
          </cell>
          <cell r="G21" t="str">
            <v>Kentucky</v>
          </cell>
          <cell r="H21" t="str">
            <v>KY</v>
          </cell>
          <cell r="M21" t="str">
            <v>Barbados</v>
          </cell>
        </row>
        <row r="22">
          <cell r="F22">
            <v>40000</v>
          </cell>
          <cell r="G22" t="str">
            <v>Louisiana</v>
          </cell>
          <cell r="H22" t="str">
            <v>LA</v>
          </cell>
          <cell r="M22" t="str">
            <v>Belarus</v>
          </cell>
        </row>
        <row r="23">
          <cell r="F23">
            <v>45000</v>
          </cell>
          <cell r="G23" t="str">
            <v>Maine</v>
          </cell>
          <cell r="H23" t="str">
            <v>ME</v>
          </cell>
          <cell r="M23" t="str">
            <v>Belgium</v>
          </cell>
        </row>
        <row r="24">
          <cell r="F24">
            <v>50000</v>
          </cell>
          <cell r="G24" t="str">
            <v>Maryland</v>
          </cell>
          <cell r="H24" t="str">
            <v>MD</v>
          </cell>
          <cell r="M24" t="str">
            <v>Belize</v>
          </cell>
        </row>
        <row r="25">
          <cell r="F25">
            <v>55000</v>
          </cell>
          <cell r="G25" t="str">
            <v>Massachusetts</v>
          </cell>
          <cell r="H25" t="str">
            <v>MA</v>
          </cell>
          <cell r="M25" t="str">
            <v>Benin</v>
          </cell>
        </row>
        <row r="26">
          <cell r="F26">
            <v>60000</v>
          </cell>
          <cell r="G26" t="str">
            <v>Michigan</v>
          </cell>
          <cell r="H26" t="str">
            <v>MI</v>
          </cell>
          <cell r="M26" t="str">
            <v>Bhutan</v>
          </cell>
        </row>
        <row r="27">
          <cell r="F27">
            <v>65000</v>
          </cell>
          <cell r="G27" t="str">
            <v>Minnesota</v>
          </cell>
          <cell r="H27" t="str">
            <v>MN</v>
          </cell>
          <cell r="M27" t="str">
            <v>Bolivia</v>
          </cell>
        </row>
        <row r="28">
          <cell r="F28">
            <v>70000</v>
          </cell>
          <cell r="G28" t="str">
            <v>Mississippi</v>
          </cell>
          <cell r="H28" t="str">
            <v>MS</v>
          </cell>
          <cell r="M28" t="str">
            <v>Bosnia And Herzegovina</v>
          </cell>
        </row>
        <row r="29">
          <cell r="F29">
            <v>75000</v>
          </cell>
          <cell r="G29" t="str">
            <v>Missouri</v>
          </cell>
          <cell r="H29" t="str">
            <v>MO</v>
          </cell>
          <cell r="M29" t="str">
            <v>Botswana</v>
          </cell>
        </row>
        <row r="30">
          <cell r="F30">
            <v>80000</v>
          </cell>
          <cell r="G30" t="str">
            <v>Montana</v>
          </cell>
          <cell r="H30" t="str">
            <v>MT</v>
          </cell>
          <cell r="M30" t="str">
            <v>Brazil</v>
          </cell>
        </row>
        <row r="31">
          <cell r="F31">
            <v>85000</v>
          </cell>
          <cell r="G31" t="str">
            <v>Nebraska</v>
          </cell>
          <cell r="H31" t="str">
            <v>NE</v>
          </cell>
          <cell r="M31" t="str">
            <v xml:space="preserve">Brunei </v>
          </cell>
        </row>
        <row r="32">
          <cell r="F32">
            <v>90000</v>
          </cell>
          <cell r="G32" t="str">
            <v>Nevada</v>
          </cell>
          <cell r="H32" t="str">
            <v>NV</v>
          </cell>
          <cell r="M32" t="str">
            <v>Bulgaria</v>
          </cell>
        </row>
        <row r="33">
          <cell r="F33">
            <v>95000</v>
          </cell>
          <cell r="G33" t="str">
            <v>New Hampshire</v>
          </cell>
          <cell r="H33" t="str">
            <v>NH</v>
          </cell>
          <cell r="M33" t="str">
            <v>Burkina Faso</v>
          </cell>
        </row>
        <row r="34">
          <cell r="F34">
            <v>100000</v>
          </cell>
          <cell r="G34" t="str">
            <v>New Jersey</v>
          </cell>
          <cell r="H34" t="str">
            <v>NJ</v>
          </cell>
          <cell r="M34" t="str">
            <v>Burma</v>
          </cell>
        </row>
        <row r="35">
          <cell r="F35">
            <v>105000</v>
          </cell>
          <cell r="G35" t="str">
            <v>New Mexico</v>
          </cell>
          <cell r="H35" t="str">
            <v>NM</v>
          </cell>
          <cell r="M35" t="str">
            <v>Burundi</v>
          </cell>
        </row>
        <row r="36">
          <cell r="F36">
            <v>110000</v>
          </cell>
          <cell r="G36" t="str">
            <v>New York</v>
          </cell>
          <cell r="H36" t="str">
            <v>NY</v>
          </cell>
          <cell r="M36" t="str">
            <v>Cambodia</v>
          </cell>
        </row>
        <row r="37">
          <cell r="F37">
            <v>115000</v>
          </cell>
          <cell r="G37" t="str">
            <v>North Carolina</v>
          </cell>
          <cell r="H37" t="str">
            <v>NC</v>
          </cell>
          <cell r="M37" t="str">
            <v>Cameroon</v>
          </cell>
        </row>
        <row r="38">
          <cell r="F38">
            <v>120000</v>
          </cell>
          <cell r="G38" t="str">
            <v>North Dakota</v>
          </cell>
          <cell r="H38" t="str">
            <v>ND</v>
          </cell>
          <cell r="M38" t="str">
            <v>Canada</v>
          </cell>
        </row>
        <row r="39">
          <cell r="F39">
            <v>125000</v>
          </cell>
          <cell r="G39" t="str">
            <v>Ohio</v>
          </cell>
          <cell r="H39" t="str">
            <v>OH</v>
          </cell>
          <cell r="M39" t="str">
            <v>Cabo Verde</v>
          </cell>
        </row>
        <row r="40">
          <cell r="F40">
            <v>130000</v>
          </cell>
          <cell r="G40" t="str">
            <v>Oklahoma</v>
          </cell>
          <cell r="H40" t="str">
            <v>OK</v>
          </cell>
          <cell r="M40" t="str">
            <v>Central African Republic</v>
          </cell>
        </row>
        <row r="41">
          <cell r="F41">
            <v>135000</v>
          </cell>
          <cell r="G41" t="str">
            <v>Oregon</v>
          </cell>
          <cell r="H41" t="str">
            <v>OR</v>
          </cell>
          <cell r="M41" t="str">
            <v>Chad</v>
          </cell>
        </row>
        <row r="42">
          <cell r="F42">
            <v>140000</v>
          </cell>
          <cell r="G42" t="str">
            <v>Pennsylvania</v>
          </cell>
          <cell r="H42" t="str">
            <v>PA</v>
          </cell>
          <cell r="M42" t="str">
            <v>Chile</v>
          </cell>
        </row>
        <row r="43">
          <cell r="F43">
            <v>145000</v>
          </cell>
          <cell r="G43" t="str">
            <v>Rhode Island</v>
          </cell>
          <cell r="H43" t="str">
            <v>RI</v>
          </cell>
          <cell r="M43" t="str">
            <v>China</v>
          </cell>
        </row>
        <row r="44">
          <cell r="F44">
            <v>150000</v>
          </cell>
          <cell r="G44" t="str">
            <v>South Carolina</v>
          </cell>
          <cell r="H44" t="str">
            <v>SC</v>
          </cell>
          <cell r="M44" t="str">
            <v>Colombia</v>
          </cell>
        </row>
        <row r="45">
          <cell r="F45">
            <v>175000</v>
          </cell>
          <cell r="G45" t="str">
            <v>South Dakota</v>
          </cell>
          <cell r="H45" t="str">
            <v>SD</v>
          </cell>
          <cell r="M45" t="str">
            <v>Comoros</v>
          </cell>
        </row>
        <row r="46">
          <cell r="F46">
            <v>200000</v>
          </cell>
          <cell r="G46" t="str">
            <v>Tennessee</v>
          </cell>
          <cell r="H46" t="str">
            <v>TN</v>
          </cell>
          <cell r="M46" t="str">
            <v>Congo, Democratic Republic Of The</v>
          </cell>
        </row>
        <row r="47">
          <cell r="F47">
            <v>225000</v>
          </cell>
          <cell r="G47" t="str">
            <v>Texas</v>
          </cell>
          <cell r="H47" t="str">
            <v>TX</v>
          </cell>
          <cell r="M47" t="str">
            <v>Congo, Republic Of The</v>
          </cell>
        </row>
        <row r="48">
          <cell r="F48">
            <v>250000</v>
          </cell>
          <cell r="G48" t="str">
            <v>Utah</v>
          </cell>
          <cell r="H48" t="str">
            <v>UT</v>
          </cell>
          <cell r="M48" t="str">
            <v>Costa Rica</v>
          </cell>
        </row>
        <row r="49">
          <cell r="F49">
            <v>275000</v>
          </cell>
          <cell r="G49" t="str">
            <v>Vermont</v>
          </cell>
          <cell r="H49" t="str">
            <v>VT</v>
          </cell>
          <cell r="M49" t="str">
            <v>Cote D'Ivoire</v>
          </cell>
        </row>
        <row r="50">
          <cell r="F50">
            <v>300000</v>
          </cell>
          <cell r="G50" t="str">
            <v>Virginia</v>
          </cell>
          <cell r="H50" t="str">
            <v>VA</v>
          </cell>
          <cell r="M50" t="str">
            <v>Croatia</v>
          </cell>
        </row>
        <row r="51">
          <cell r="F51">
            <v>325000</v>
          </cell>
          <cell r="G51" t="str">
            <v>Washington</v>
          </cell>
          <cell r="H51" t="str">
            <v>WA</v>
          </cell>
          <cell r="M51" t="str">
            <v>Cuba</v>
          </cell>
        </row>
        <row r="52">
          <cell r="F52">
            <v>350000</v>
          </cell>
          <cell r="G52" t="str">
            <v>West Virginia</v>
          </cell>
          <cell r="H52" t="str">
            <v>WV</v>
          </cell>
          <cell r="M52" t="str">
            <v>Curacao</v>
          </cell>
        </row>
        <row r="53">
          <cell r="F53">
            <v>375000</v>
          </cell>
          <cell r="G53" t="str">
            <v>Wisconsin</v>
          </cell>
          <cell r="H53" t="str">
            <v>WI</v>
          </cell>
          <cell r="M53" t="str">
            <v>Cyprus</v>
          </cell>
        </row>
        <row r="54">
          <cell r="F54">
            <v>400000</v>
          </cell>
          <cell r="G54" t="str">
            <v>Wyoming</v>
          </cell>
          <cell r="H54" t="str">
            <v>WY</v>
          </cell>
          <cell r="M54" t="str">
            <v>Czechia</v>
          </cell>
        </row>
        <row r="55">
          <cell r="F55">
            <v>425000</v>
          </cell>
          <cell r="G55" t="str">
            <v>Alberta</v>
          </cell>
          <cell r="H55" t="str">
            <v>AB</v>
          </cell>
          <cell r="M55" t="str">
            <v>Denmark</v>
          </cell>
        </row>
        <row r="56">
          <cell r="F56">
            <v>450000</v>
          </cell>
          <cell r="G56" t="str">
            <v>British Columbia</v>
          </cell>
          <cell r="H56" t="str">
            <v>BC</v>
          </cell>
          <cell r="M56" t="str">
            <v>Djibouti</v>
          </cell>
        </row>
        <row r="57">
          <cell r="F57">
            <v>475000</v>
          </cell>
          <cell r="G57" t="str">
            <v>Manitoba</v>
          </cell>
          <cell r="H57" t="str">
            <v>MB</v>
          </cell>
          <cell r="M57" t="str">
            <v>Dominica</v>
          </cell>
        </row>
        <row r="58">
          <cell r="F58">
            <v>500000</v>
          </cell>
          <cell r="G58" t="str">
            <v>New Brunswick</v>
          </cell>
          <cell r="H58" t="str">
            <v>NB</v>
          </cell>
          <cell r="M58" t="str">
            <v>Dominican Republic</v>
          </cell>
        </row>
        <row r="59">
          <cell r="G59" t="str">
            <v>Newfoundland and Labrador</v>
          </cell>
          <cell r="H59" t="str">
            <v>NL</v>
          </cell>
          <cell r="M59" t="str">
            <v>East Timor (See Timor-Leste)</v>
          </cell>
        </row>
        <row r="60">
          <cell r="G60" t="str">
            <v>Nova Scotia</v>
          </cell>
          <cell r="H60" t="str">
            <v>NS</v>
          </cell>
          <cell r="M60" t="str">
            <v>Ecuador</v>
          </cell>
        </row>
        <row r="61">
          <cell r="G61" t="str">
            <v>Northwest Territories</v>
          </cell>
          <cell r="H61" t="str">
            <v>NT</v>
          </cell>
          <cell r="M61" t="str">
            <v>Egypt</v>
          </cell>
        </row>
        <row r="62">
          <cell r="G62" t="str">
            <v>Nunavut</v>
          </cell>
          <cell r="H62" t="str">
            <v>NU</v>
          </cell>
          <cell r="M62" t="str">
            <v>El Salvador</v>
          </cell>
        </row>
        <row r="63">
          <cell r="G63" t="str">
            <v>Ontario</v>
          </cell>
          <cell r="H63" t="str">
            <v>ON</v>
          </cell>
          <cell r="M63" t="str">
            <v>Equatorial Guinea</v>
          </cell>
        </row>
        <row r="64">
          <cell r="G64" t="str">
            <v>Prince Edward Island</v>
          </cell>
          <cell r="H64" t="str">
            <v>PE</v>
          </cell>
          <cell r="M64" t="str">
            <v>Eritrea</v>
          </cell>
        </row>
        <row r="65">
          <cell r="G65" t="str">
            <v>Quebec</v>
          </cell>
          <cell r="H65" t="str">
            <v>QC</v>
          </cell>
          <cell r="M65" t="str">
            <v>Estonia</v>
          </cell>
        </row>
        <row r="66">
          <cell r="G66" t="str">
            <v>Saskatchewan</v>
          </cell>
          <cell r="H66" t="str">
            <v>SK</v>
          </cell>
          <cell r="M66" t="str">
            <v>Ethiopia</v>
          </cell>
        </row>
        <row r="67">
          <cell r="G67" t="str">
            <v>Yukon</v>
          </cell>
          <cell r="H67" t="str">
            <v>YT</v>
          </cell>
          <cell r="M67" t="str">
            <v>Fiji</v>
          </cell>
        </row>
        <row r="68">
          <cell r="M68" t="str">
            <v>Finland</v>
          </cell>
        </row>
        <row r="69">
          <cell r="M69" t="str">
            <v>France</v>
          </cell>
        </row>
        <row r="70">
          <cell r="M70" t="str">
            <v>Gabon</v>
          </cell>
        </row>
        <row r="71">
          <cell r="M71" t="str">
            <v>Gambia, The</v>
          </cell>
        </row>
        <row r="72">
          <cell r="M72" t="str">
            <v>Georgia</v>
          </cell>
        </row>
        <row r="73">
          <cell r="M73" t="str">
            <v>Germany</v>
          </cell>
        </row>
        <row r="74">
          <cell r="M74" t="str">
            <v>Ghana</v>
          </cell>
        </row>
        <row r="75">
          <cell r="M75" t="str">
            <v>Greece</v>
          </cell>
        </row>
        <row r="76">
          <cell r="M76" t="str">
            <v>Grenada</v>
          </cell>
        </row>
        <row r="77">
          <cell r="M77" t="str">
            <v>Guatemala</v>
          </cell>
        </row>
        <row r="78">
          <cell r="M78" t="str">
            <v>Guinea</v>
          </cell>
        </row>
        <row r="79">
          <cell r="M79" t="str">
            <v>Guinea-Bissau</v>
          </cell>
        </row>
        <row r="80">
          <cell r="M80" t="str">
            <v>Guyana</v>
          </cell>
        </row>
        <row r="81">
          <cell r="M81" t="str">
            <v>Haiti</v>
          </cell>
        </row>
        <row r="82">
          <cell r="M82" t="str">
            <v>Holy See</v>
          </cell>
        </row>
        <row r="83">
          <cell r="M83" t="str">
            <v>Honduras</v>
          </cell>
        </row>
        <row r="84">
          <cell r="M84" t="str">
            <v>Hong Kong</v>
          </cell>
        </row>
        <row r="85">
          <cell r="M85" t="str">
            <v>Hungary</v>
          </cell>
        </row>
        <row r="86">
          <cell r="M86" t="str">
            <v>Iceland</v>
          </cell>
        </row>
        <row r="87">
          <cell r="M87" t="str">
            <v>India</v>
          </cell>
        </row>
        <row r="88">
          <cell r="M88" t="str">
            <v>Indonesia</v>
          </cell>
        </row>
        <row r="89">
          <cell r="M89" t="str">
            <v>Iran</v>
          </cell>
        </row>
        <row r="90">
          <cell r="M90" t="str">
            <v>Iraq</v>
          </cell>
        </row>
        <row r="91">
          <cell r="M91" t="str">
            <v>Ireland</v>
          </cell>
        </row>
        <row r="92">
          <cell r="M92" t="str">
            <v>Israel</v>
          </cell>
        </row>
        <row r="93">
          <cell r="M93" t="str">
            <v>Italy</v>
          </cell>
        </row>
        <row r="94">
          <cell r="M94" t="str">
            <v>Jamaica</v>
          </cell>
        </row>
        <row r="95">
          <cell r="M95" t="str">
            <v>Japan</v>
          </cell>
        </row>
        <row r="96">
          <cell r="M96" t="str">
            <v>Jordan</v>
          </cell>
        </row>
        <row r="97">
          <cell r="M97" t="str">
            <v>Kazakhstan</v>
          </cell>
        </row>
        <row r="98">
          <cell r="M98" t="str">
            <v>Kenya</v>
          </cell>
        </row>
        <row r="99">
          <cell r="M99" t="str">
            <v>Kiribati</v>
          </cell>
        </row>
        <row r="100">
          <cell r="M100" t="str">
            <v>Korea, North</v>
          </cell>
        </row>
        <row r="101">
          <cell r="M101" t="str">
            <v>Korea, South</v>
          </cell>
        </row>
        <row r="102">
          <cell r="M102" t="str">
            <v>Kosovo</v>
          </cell>
        </row>
        <row r="103">
          <cell r="M103" t="str">
            <v>Kuwait</v>
          </cell>
        </row>
        <row r="104">
          <cell r="M104" t="str">
            <v>Kyrgyzstan</v>
          </cell>
        </row>
        <row r="105">
          <cell r="M105" t="str">
            <v>Laos</v>
          </cell>
        </row>
        <row r="106">
          <cell r="M106" t="str">
            <v>Latvia</v>
          </cell>
        </row>
        <row r="107">
          <cell r="M107" t="str">
            <v>Lebanon</v>
          </cell>
        </row>
        <row r="108">
          <cell r="M108" t="str">
            <v>Lesotho</v>
          </cell>
        </row>
        <row r="109">
          <cell r="M109" t="str">
            <v>Liberia</v>
          </cell>
        </row>
        <row r="110">
          <cell r="M110" t="str">
            <v>Libya</v>
          </cell>
        </row>
        <row r="111">
          <cell r="M111" t="str">
            <v>Liechtenstein</v>
          </cell>
        </row>
        <row r="112">
          <cell r="M112" t="str">
            <v>Lithuania</v>
          </cell>
        </row>
        <row r="113">
          <cell r="M113" t="str">
            <v>Luxembourg</v>
          </cell>
        </row>
        <row r="114">
          <cell r="M114" t="str">
            <v>Macau</v>
          </cell>
        </row>
        <row r="115">
          <cell r="M115" t="str">
            <v>Macedonia</v>
          </cell>
        </row>
        <row r="116">
          <cell r="M116" t="str">
            <v>Madagascar</v>
          </cell>
        </row>
        <row r="117">
          <cell r="M117" t="str">
            <v>Malawi</v>
          </cell>
        </row>
        <row r="118">
          <cell r="M118" t="str">
            <v>Malaysia</v>
          </cell>
        </row>
        <row r="119">
          <cell r="M119" t="str">
            <v>Maldives</v>
          </cell>
        </row>
        <row r="120">
          <cell r="M120" t="str">
            <v>Mali</v>
          </cell>
        </row>
        <row r="121">
          <cell r="M121" t="str">
            <v>Malta</v>
          </cell>
        </row>
        <row r="122">
          <cell r="M122" t="str">
            <v>Marshall Islands</v>
          </cell>
        </row>
        <row r="123">
          <cell r="M123" t="str">
            <v>Mauritania</v>
          </cell>
        </row>
        <row r="124">
          <cell r="M124" t="str">
            <v>Mauritius</v>
          </cell>
        </row>
        <row r="125">
          <cell r="M125" t="str">
            <v>Mexico</v>
          </cell>
        </row>
        <row r="126">
          <cell r="M126" t="str">
            <v>Micronesia</v>
          </cell>
        </row>
        <row r="127">
          <cell r="M127" t="str">
            <v>Moldova</v>
          </cell>
        </row>
        <row r="128">
          <cell r="M128" t="str">
            <v>Monaco</v>
          </cell>
        </row>
        <row r="129">
          <cell r="M129" t="str">
            <v>Mongolia</v>
          </cell>
        </row>
        <row r="130">
          <cell r="M130" t="str">
            <v>Montenegro</v>
          </cell>
        </row>
        <row r="131">
          <cell r="M131" t="str">
            <v>Morocco</v>
          </cell>
        </row>
        <row r="132">
          <cell r="M132" t="str">
            <v>Mozambique</v>
          </cell>
        </row>
        <row r="133">
          <cell r="M133" t="str">
            <v>Namibia</v>
          </cell>
        </row>
        <row r="134">
          <cell r="M134" t="str">
            <v>Nauru</v>
          </cell>
        </row>
        <row r="135">
          <cell r="M135" t="str">
            <v>Nepal</v>
          </cell>
        </row>
        <row r="136">
          <cell r="M136" t="str">
            <v>Netherlands</v>
          </cell>
        </row>
        <row r="137">
          <cell r="M137" t="str">
            <v>New Zealand</v>
          </cell>
        </row>
        <row r="138">
          <cell r="M138" t="str">
            <v>Nicaragua</v>
          </cell>
        </row>
        <row r="139">
          <cell r="M139" t="str">
            <v>Niger</v>
          </cell>
        </row>
        <row r="140">
          <cell r="M140" t="str">
            <v>Nigeria</v>
          </cell>
        </row>
        <row r="141">
          <cell r="M141" t="str">
            <v>North Korea</v>
          </cell>
        </row>
        <row r="142">
          <cell r="M142" t="str">
            <v>Norway</v>
          </cell>
        </row>
        <row r="143">
          <cell r="M143" t="str">
            <v>Oman</v>
          </cell>
        </row>
        <row r="144">
          <cell r="M144" t="str">
            <v>Pakistan</v>
          </cell>
        </row>
        <row r="145">
          <cell r="M145" t="str">
            <v>Palau</v>
          </cell>
        </row>
        <row r="146">
          <cell r="M146" t="str">
            <v>Palestinian Territories</v>
          </cell>
        </row>
        <row r="147">
          <cell r="M147" t="str">
            <v>Panama</v>
          </cell>
        </row>
        <row r="148">
          <cell r="M148" t="str">
            <v>Papua New Guinea</v>
          </cell>
        </row>
        <row r="149">
          <cell r="M149" t="str">
            <v>Paraguay</v>
          </cell>
        </row>
        <row r="150">
          <cell r="M150" t="str">
            <v>Peru</v>
          </cell>
        </row>
        <row r="151">
          <cell r="M151" t="str">
            <v>Philippines</v>
          </cell>
        </row>
        <row r="152">
          <cell r="M152" t="str">
            <v>Poland</v>
          </cell>
        </row>
        <row r="153">
          <cell r="M153" t="str">
            <v>Portugal</v>
          </cell>
        </row>
        <row r="154">
          <cell r="M154" t="str">
            <v>Qatar</v>
          </cell>
        </row>
        <row r="155">
          <cell r="M155" t="str">
            <v>Romania</v>
          </cell>
        </row>
        <row r="156">
          <cell r="M156" t="str">
            <v>Russia</v>
          </cell>
        </row>
        <row r="157">
          <cell r="M157" t="str">
            <v>Rwanda</v>
          </cell>
        </row>
        <row r="158">
          <cell r="M158" t="str">
            <v>Saint Kitts And Nevis</v>
          </cell>
        </row>
        <row r="159">
          <cell r="M159" t="str">
            <v>Saint Lucia</v>
          </cell>
        </row>
        <row r="160">
          <cell r="M160" t="str">
            <v>Saint Vincent And The Grenadines</v>
          </cell>
        </row>
        <row r="161">
          <cell r="M161" t="str">
            <v xml:space="preserve">Samoa </v>
          </cell>
        </row>
        <row r="162">
          <cell r="M162" t="str">
            <v>San Marino</v>
          </cell>
        </row>
        <row r="163">
          <cell r="M163" t="str">
            <v>Sao Tome And Principe</v>
          </cell>
        </row>
        <row r="164">
          <cell r="M164" t="str">
            <v>Saudi Arabia</v>
          </cell>
        </row>
        <row r="165">
          <cell r="M165" t="str">
            <v>Senegal</v>
          </cell>
        </row>
        <row r="166">
          <cell r="M166" t="str">
            <v>Serbia</v>
          </cell>
        </row>
        <row r="167">
          <cell r="M167" t="str">
            <v>Seychelles</v>
          </cell>
        </row>
        <row r="168">
          <cell r="M168" t="str">
            <v>Sierra Leone</v>
          </cell>
        </row>
        <row r="169">
          <cell r="M169" t="str">
            <v>Singapore</v>
          </cell>
        </row>
        <row r="170">
          <cell r="M170" t="str">
            <v>Sint Maarten</v>
          </cell>
        </row>
        <row r="171">
          <cell r="M171" t="str">
            <v>Slovakia</v>
          </cell>
        </row>
        <row r="172">
          <cell r="M172" t="str">
            <v>Slovenia</v>
          </cell>
        </row>
        <row r="173">
          <cell r="M173" t="str">
            <v>Solomon Islands</v>
          </cell>
        </row>
        <row r="174">
          <cell r="M174" t="str">
            <v>Somalia</v>
          </cell>
        </row>
        <row r="175">
          <cell r="M175" t="str">
            <v>South Africa</v>
          </cell>
        </row>
        <row r="176">
          <cell r="M176" t="str">
            <v>South Korea</v>
          </cell>
        </row>
        <row r="177">
          <cell r="M177" t="str">
            <v>South Sudan</v>
          </cell>
        </row>
        <row r="178">
          <cell r="M178" t="str">
            <v>Spain</v>
          </cell>
        </row>
        <row r="179">
          <cell r="M179" t="str">
            <v>Sri Lanka</v>
          </cell>
        </row>
        <row r="180">
          <cell r="M180" t="str">
            <v>Sudan</v>
          </cell>
        </row>
        <row r="181">
          <cell r="M181" t="str">
            <v>Suriname</v>
          </cell>
        </row>
        <row r="182">
          <cell r="M182" t="str">
            <v>Swaziland</v>
          </cell>
        </row>
        <row r="183">
          <cell r="M183" t="str">
            <v>Sweden</v>
          </cell>
        </row>
        <row r="184">
          <cell r="M184" t="str">
            <v>Switzerland</v>
          </cell>
        </row>
        <row r="185">
          <cell r="M185" t="str">
            <v>Syria</v>
          </cell>
        </row>
        <row r="186">
          <cell r="M186" t="str">
            <v>Taiwan</v>
          </cell>
        </row>
        <row r="187">
          <cell r="M187" t="str">
            <v>Tajikistan</v>
          </cell>
        </row>
        <row r="188">
          <cell r="M188" t="str">
            <v>Tanzania</v>
          </cell>
        </row>
        <row r="189">
          <cell r="M189" t="str">
            <v>Thailand</v>
          </cell>
        </row>
        <row r="190">
          <cell r="M190" t="str">
            <v>Timor-Leste</v>
          </cell>
        </row>
        <row r="191">
          <cell r="M191" t="str">
            <v>Togo</v>
          </cell>
        </row>
        <row r="192">
          <cell r="M192" t="str">
            <v>Tonga</v>
          </cell>
        </row>
        <row r="193">
          <cell r="M193" t="str">
            <v>Trinidad And Tobago</v>
          </cell>
        </row>
        <row r="194">
          <cell r="M194" t="str">
            <v>Tunisia</v>
          </cell>
        </row>
        <row r="195">
          <cell r="M195" t="str">
            <v>Turkey</v>
          </cell>
        </row>
        <row r="196">
          <cell r="M196" t="str">
            <v>Turkmenistan</v>
          </cell>
        </row>
        <row r="197">
          <cell r="M197" t="str">
            <v>Tuvalu</v>
          </cell>
        </row>
        <row r="198">
          <cell r="M198" t="str">
            <v>Uganda</v>
          </cell>
        </row>
        <row r="199">
          <cell r="M199" t="str">
            <v>Ukraine</v>
          </cell>
        </row>
        <row r="200">
          <cell r="M200" t="str">
            <v>United Arab Emirates</v>
          </cell>
        </row>
        <row r="201">
          <cell r="M201" t="str">
            <v>United Kingdom</v>
          </cell>
        </row>
        <row r="202">
          <cell r="M202" t="str">
            <v>Uruguay</v>
          </cell>
        </row>
        <row r="203">
          <cell r="M203" t="str">
            <v>Uzbekistan</v>
          </cell>
        </row>
        <row r="204">
          <cell r="M204" t="str">
            <v>Vanuatu</v>
          </cell>
        </row>
        <row r="205">
          <cell r="M205" t="str">
            <v>Venezuela</v>
          </cell>
        </row>
        <row r="206">
          <cell r="M206" t="str">
            <v>Vietnam</v>
          </cell>
        </row>
        <row r="207">
          <cell r="M207" t="str">
            <v>Yemen</v>
          </cell>
        </row>
        <row r="208">
          <cell r="M208" t="str">
            <v>Zambia</v>
          </cell>
        </row>
        <row r="209">
          <cell r="M209" t="str">
            <v xml:space="preserve">Zimbabwe </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570A8A-1F17-4672-A1BC-6307F1D9C760}" name="Table1" displayName="Table1" ref="C8:AC154" totalsRowShown="0" headerRowDxfId="30" dataDxfId="28" headerRowBorderDxfId="29" tableBorderDxfId="27" headerRowCellStyle="Normal 2 3">
  <autoFilter ref="C8:AC154" xr:uid="{D77424E8-452B-485C-B8DE-F25D2715812F}"/>
  <tableColumns count="27">
    <tableColumn id="1" xr3:uid="{B9DAF2C4-1A39-4464-9A82-AB2C61BE99AB}" name="Location No" dataDxfId="26" dataCellStyle="Normal 2 3"/>
    <tableColumn id="2" xr3:uid="{F83FD187-1742-4DFA-9771-3404DAEE92A2}" name="Building No" dataDxfId="25" dataCellStyle="Normal 2 3"/>
    <tableColumn id="3" xr3:uid="{E11B2355-091E-4CB8-98AC-4176146C79DB}" name="Street" dataDxfId="24" dataCellStyle="Normal 2 3"/>
    <tableColumn id="4" xr3:uid="{245D5E85-AF94-4D21-B2B6-3D4783355485}" name="City " dataDxfId="23" dataCellStyle="Normal 2 3"/>
    <tableColumn id="5" xr3:uid="{91CD9CDC-A0DA-4C0C-87CC-D6E06099DDF5}" name="State" dataDxfId="22" dataCellStyle="Normal 2 3"/>
    <tableColumn id="6" xr3:uid="{5915F535-DA3C-48B5-86D9-BE09F4276F4F}" name="Zip Code" dataDxfId="21" dataCellStyle="Normal 2 3"/>
    <tableColumn id="7" xr3:uid="{1FD738A6-E412-4127-AAA7-252D0D450519}" name="Country" dataDxfId="20" dataCellStyle="Normal 2 3"/>
    <tableColumn id="8" xr3:uid="{E666C7D0-9462-4898-B860-58B1FF05BF80}" name="Location Description" dataDxfId="19" dataCellStyle="Normal 2 3"/>
    <tableColumn id="9" xr3:uid="{077E3A88-6360-4DAA-AEDD-C6D39008FD91}" name="Original CCY" dataDxfId="18" dataCellStyle="Normal 2 3"/>
    <tableColumn id="10" xr3:uid="{1EC924AF-273D-4C5E-9C1B-FE1E6863510E}" name="Construction Type" dataDxfId="17" dataCellStyle="Normal 2 3"/>
    <tableColumn id="11" xr3:uid="{FE210B1D-A6A1-4F86-BD41-1A129B403FBC}" name="Year Built" dataDxfId="16" dataCellStyle="Normal 2 3"/>
    <tableColumn id="12" xr3:uid="{411B9450-CCD4-4E1A-BDF2-DE9DF6F197A0}" name="Year of Last Building Upgrade (If 25 yrs or Older)" dataDxfId="15" dataCellStyle="Normal 2 3"/>
    <tableColumn id="13" xr3:uid="{11CAC18D-A182-4C93-83D3-0AA688508FBF}" name="Year of Last Roof Recovering (If 25 yrs or Older)" dataDxfId="14" dataCellStyle="Normal 2 3"/>
    <tableColumn id="14" xr3:uid="{B3FAD7B3-BAAA-4BD8-8714-00FFA639BB3C}" name="No Of Stories" dataDxfId="13" dataCellStyle="Normal 2 3"/>
    <tableColumn id="15" xr3:uid="{9BCC3103-E252-4136-AFA2-6FE7D603B7D9}" name="Square Footage" dataDxfId="12" dataCellStyle="Normal 2 3"/>
    <tableColumn id="16" xr3:uid="{6617C45D-7D73-41CE-A732-9B7796A30BE9}" name="Protection Class" dataDxfId="11" dataCellStyle="Normal 2 3"/>
    <tableColumn id="17" xr3:uid="{4DF84B54-A1E0-4706-A12A-037907FCDCC0}" name="Sprinkler %" dataDxfId="10"/>
    <tableColumn id="18" xr3:uid="{0A598617-FFE8-440B-AEC5-524C55ED1D84}" name="Perimeter Fences" dataDxfId="9" dataCellStyle="Normal 2 3"/>
    <tableColumn id="19" xr3:uid="{52C6707A-2C93-4C16-AA21-DE6D774821B0}" name="CCTV" dataDxfId="8" dataCellStyle="Normal 2 3"/>
    <tableColumn id="20" xr3:uid="{695EF40B-8BAE-4732-8DA7-AB06BEC57B40}" name="Security Guards" dataDxfId="7" dataCellStyle="Normal 2 3"/>
    <tableColumn id="21" xr3:uid="{82CB69C6-6967-4A8E-9F83-4DF76BDFB46E}" name="Fire Alarm" dataDxfId="6" dataCellStyle="Normal 2 3"/>
    <tableColumn id="23" xr3:uid="{4A65F8DF-37A3-42AD-BA7B-B54263C211A1}" name="Theft Alarms" dataDxfId="5" dataCellStyle="Normal 2 3"/>
    <tableColumn id="25" xr3:uid="{BF8FEADD-5773-4A17-8694-1E0D3FAFBC33}" name="Any Outdoor Storage?" dataDxfId="4" dataCellStyle="Normal 2 3"/>
    <tableColumn id="24" xr3:uid="{6E0435BB-6F3C-4E4B-9386-9590509402F3}" name="Temperature Monitoring Devices (Temperature Sensitive)" dataDxfId="3" dataCellStyle="Normal 2 3"/>
    <tableColumn id="22" xr3:uid="{0C96C8BF-60F2-4637-9ADE-E369E63910E7}" name="Back up Generators_x000a_(Temp Sensitive)" dataDxfId="2" dataCellStyle="Normal 2 3"/>
    <tableColumn id="29" xr3:uid="{5E0BAE33-6FEC-45E9-8701-8C41A49376DC}" name="Maximum Inventory Value " dataDxfId="1" dataCellStyle="Currency"/>
    <tableColumn id="30" xr3:uid="{0B370BBE-B182-43DD-8D97-F92A03038A2E}" name="Average Inventory Value" dataDxfId="0" dataCellStyle="Currency"/>
  </tableColumns>
  <tableStyleInfo name="Table Style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bmission@synapsellc.co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0AD3D-1EF1-4B2B-A5F0-8ABDF9D03FE2}">
  <sheetPr codeName="Sheet1">
    <pageSetUpPr fitToPage="1"/>
  </sheetPr>
  <dimension ref="A1:K161"/>
  <sheetViews>
    <sheetView showGridLines="0" tabSelected="1" zoomScale="115" zoomScaleNormal="115" workbookViewId="0">
      <selection activeCell="I1" sqref="I1:K1"/>
    </sheetView>
  </sheetViews>
  <sheetFormatPr defaultColWidth="9.21875" defaultRowHeight="14.4" x14ac:dyDescent="0.25"/>
  <cols>
    <col min="1" max="1" width="58.21875" style="46" customWidth="1"/>
    <col min="2" max="2" width="9.21875" style="45" customWidth="1"/>
    <col min="3" max="3" width="9.21875" style="45"/>
    <col min="4" max="5" width="9.21875" style="45" customWidth="1"/>
    <col min="6" max="16384" width="9.21875" style="45"/>
  </cols>
  <sheetData>
    <row r="1" spans="1:11" ht="55.5" customHeight="1" thickBot="1" x14ac:dyDescent="0.3">
      <c r="A1" s="64" t="s">
        <v>560</v>
      </c>
      <c r="B1" s="65"/>
      <c r="C1" s="65"/>
      <c r="D1" s="65"/>
      <c r="E1" s="65"/>
      <c r="F1" s="65"/>
      <c r="G1" s="66"/>
      <c r="I1" s="138" t="e" vm="1">
        <v>#VALUE!</v>
      </c>
      <c r="J1" s="138"/>
      <c r="K1" s="138"/>
    </row>
    <row r="3" spans="1:11" ht="20.100000000000001" customHeight="1" x14ac:dyDescent="0.25">
      <c r="A3" s="68" t="s">
        <v>489</v>
      </c>
      <c r="B3" s="147"/>
      <c r="C3" s="147"/>
      <c r="D3" s="147"/>
      <c r="E3" s="51"/>
    </row>
    <row r="4" spans="1:11" ht="9.75" customHeight="1" x14ac:dyDescent="0.25">
      <c r="C4" s="50"/>
      <c r="D4" s="50"/>
    </row>
    <row r="5" spans="1:11" ht="20.100000000000001" customHeight="1" x14ac:dyDescent="0.25">
      <c r="A5" s="68" t="s">
        <v>464</v>
      </c>
      <c r="B5" s="147"/>
      <c r="C5" s="147"/>
      <c r="D5" s="147"/>
    </row>
    <row r="6" spans="1:11" ht="15" thickBot="1" x14ac:dyDescent="0.3"/>
    <row r="7" spans="1:11" ht="20.25" customHeight="1" thickBot="1" x14ac:dyDescent="0.3">
      <c r="A7" s="47" t="s">
        <v>490</v>
      </c>
      <c r="B7" s="48"/>
      <c r="C7" s="48"/>
      <c r="D7" s="48"/>
      <c r="E7" s="48"/>
      <c r="F7" s="48"/>
      <c r="G7" s="48"/>
      <c r="H7" s="48"/>
      <c r="I7" s="48"/>
      <c r="J7" s="48"/>
      <c r="K7" s="49"/>
    </row>
    <row r="8" spans="1:11" ht="9.75" customHeight="1" x14ac:dyDescent="0.25">
      <c r="C8" s="50"/>
      <c r="D8" s="50"/>
      <c r="E8" s="50"/>
      <c r="F8" s="50"/>
      <c r="G8" s="50"/>
      <c r="H8" s="50"/>
      <c r="I8" s="50"/>
      <c r="J8" s="50"/>
    </row>
    <row r="9" spans="1:11" ht="20.100000000000001" customHeight="1" x14ac:dyDescent="0.25">
      <c r="A9" s="130" t="s">
        <v>573</v>
      </c>
      <c r="B9" s="137" t="b">
        <v>0</v>
      </c>
      <c r="C9" s="131" t="s">
        <v>568</v>
      </c>
      <c r="D9" s="137" t="b">
        <v>0</v>
      </c>
      <c r="E9" s="62" t="s">
        <v>567</v>
      </c>
      <c r="F9" s="132"/>
      <c r="G9" s="137" t="b">
        <v>0</v>
      </c>
      <c r="H9" s="131" t="s">
        <v>569</v>
      </c>
      <c r="I9" s="133" t="s">
        <v>89</v>
      </c>
      <c r="J9" s="139"/>
      <c r="K9" s="141"/>
    </row>
    <row r="10" spans="1:11" ht="9.75" customHeight="1" x14ac:dyDescent="0.25"/>
    <row r="11" spans="1:11" ht="36.75" customHeight="1" x14ac:dyDescent="0.25">
      <c r="A11" s="46" t="s">
        <v>488</v>
      </c>
      <c r="B11" s="148"/>
      <c r="C11" s="143"/>
      <c r="D11" s="143"/>
      <c r="E11" s="143"/>
      <c r="F11" s="143"/>
      <c r="G11" s="143"/>
      <c r="H11" s="143"/>
      <c r="I11" s="143"/>
      <c r="J11" s="143"/>
      <c r="K11" s="144"/>
    </row>
    <row r="12" spans="1:11" ht="9.75" customHeight="1" x14ac:dyDescent="0.25">
      <c r="C12" s="50"/>
      <c r="D12" s="50"/>
      <c r="E12" s="50"/>
      <c r="F12" s="50"/>
      <c r="G12" s="50"/>
      <c r="H12" s="50"/>
      <c r="I12" s="50"/>
      <c r="J12" s="50"/>
    </row>
    <row r="13" spans="1:11" ht="20.100000000000001" customHeight="1" x14ac:dyDescent="0.25">
      <c r="A13" s="46" t="s">
        <v>491</v>
      </c>
      <c r="B13" s="139"/>
      <c r="C13" s="140"/>
      <c r="D13" s="140"/>
      <c r="E13" s="140"/>
      <c r="F13" s="140"/>
      <c r="G13" s="140"/>
      <c r="H13" s="140"/>
      <c r="I13" s="140"/>
      <c r="J13" s="140"/>
      <c r="K13" s="141"/>
    </row>
    <row r="14" spans="1:11" ht="9.75" customHeight="1" x14ac:dyDescent="0.25">
      <c r="C14" s="50"/>
      <c r="D14" s="50"/>
      <c r="E14" s="50"/>
      <c r="F14" s="50"/>
      <c r="G14" s="50"/>
      <c r="H14" s="50"/>
      <c r="I14" s="50"/>
      <c r="J14" s="50"/>
    </row>
    <row r="15" spans="1:11" ht="20.100000000000001" customHeight="1" x14ac:dyDescent="0.25">
      <c r="A15" s="46" t="s">
        <v>492</v>
      </c>
      <c r="B15" s="139"/>
      <c r="C15" s="140"/>
      <c r="D15" s="140"/>
      <c r="E15" s="140"/>
      <c r="F15" s="140"/>
      <c r="G15" s="140"/>
      <c r="H15" s="140"/>
      <c r="I15" s="141"/>
    </row>
    <row r="16" spans="1:11" ht="9.75" customHeight="1" x14ac:dyDescent="0.25">
      <c r="C16" s="50"/>
      <c r="D16" s="50"/>
      <c r="E16" s="50"/>
    </row>
    <row r="17" spans="1:11" ht="20.100000000000001" customHeight="1" x14ac:dyDescent="0.25">
      <c r="A17" s="46" t="s">
        <v>493</v>
      </c>
      <c r="B17" s="137" t="b">
        <v>0</v>
      </c>
      <c r="C17" s="134" t="s">
        <v>561</v>
      </c>
      <c r="D17" s="137" t="b">
        <v>0</v>
      </c>
      <c r="E17" s="45" t="s">
        <v>562</v>
      </c>
      <c r="F17" s="137" t="b">
        <v>0</v>
      </c>
      <c r="H17" s="135" t="s">
        <v>563</v>
      </c>
      <c r="I17" s="133" t="s">
        <v>89</v>
      </c>
      <c r="J17" s="139"/>
      <c r="K17" s="141"/>
    </row>
    <row r="18" spans="1:11" ht="9.75" customHeight="1" x14ac:dyDescent="0.25"/>
    <row r="19" spans="1:11" ht="56.25" customHeight="1" x14ac:dyDescent="0.25">
      <c r="A19" s="46" t="s">
        <v>494</v>
      </c>
      <c r="B19" s="142"/>
      <c r="C19" s="143"/>
      <c r="D19" s="143"/>
      <c r="E19" s="143"/>
      <c r="F19" s="143"/>
      <c r="G19" s="143"/>
      <c r="H19" s="143"/>
      <c r="I19" s="143"/>
      <c r="J19" s="143"/>
      <c r="K19" s="144"/>
    </row>
    <row r="20" spans="1:11" ht="9.75" customHeight="1" x14ac:dyDescent="0.25">
      <c r="C20" s="50"/>
      <c r="D20" s="50"/>
      <c r="E20" s="50"/>
      <c r="F20" s="50"/>
      <c r="G20" s="50"/>
      <c r="H20" s="50"/>
      <c r="I20" s="50"/>
      <c r="J20" s="50"/>
    </row>
    <row r="21" spans="1:11" ht="20.100000000000001" customHeight="1" x14ac:dyDescent="0.25">
      <c r="A21" s="46" t="s">
        <v>495</v>
      </c>
      <c r="B21" s="139"/>
      <c r="C21" s="140"/>
      <c r="D21" s="140"/>
      <c r="E21" s="140"/>
      <c r="F21" s="140"/>
      <c r="G21" s="140"/>
      <c r="H21" s="140"/>
      <c r="I21" s="140"/>
      <c r="J21" s="140"/>
      <c r="K21" s="141"/>
    </row>
    <row r="22" spans="1:11" ht="9.75" customHeight="1" x14ac:dyDescent="0.25">
      <c r="C22" s="50"/>
      <c r="D22" s="50"/>
      <c r="E22" s="50"/>
      <c r="F22" s="50"/>
      <c r="G22" s="50"/>
      <c r="H22" s="50"/>
      <c r="I22" s="50"/>
      <c r="J22" s="50"/>
    </row>
    <row r="23" spans="1:11" ht="36.75" customHeight="1" x14ac:dyDescent="0.25">
      <c r="A23" s="68" t="s">
        <v>566</v>
      </c>
      <c r="B23" s="142"/>
      <c r="C23" s="143"/>
      <c r="D23" s="143"/>
      <c r="E23" s="143"/>
      <c r="F23" s="143"/>
      <c r="G23" s="143"/>
      <c r="H23" s="143"/>
      <c r="I23" s="143"/>
      <c r="J23" s="143"/>
      <c r="K23" s="144"/>
    </row>
    <row r="24" spans="1:11" ht="9.75" customHeight="1" x14ac:dyDescent="0.25">
      <c r="C24" s="50"/>
      <c r="D24" s="50"/>
    </row>
    <row r="25" spans="1:11" ht="30" customHeight="1" x14ac:dyDescent="0.25">
      <c r="A25" s="149" t="s">
        <v>580</v>
      </c>
      <c r="B25" s="145">
        <f ca="1">YEAR(TODAY())</f>
        <v>2026</v>
      </c>
      <c r="C25" s="145"/>
      <c r="D25" s="145">
        <f ca="1">YEAR(TODAY())-1</f>
        <v>2025</v>
      </c>
      <c r="E25" s="145"/>
      <c r="F25" s="145">
        <f ca="1">YEAR(TODAY())-2</f>
        <v>2024</v>
      </c>
      <c r="G25" s="145"/>
      <c r="H25" s="145">
        <f ca="1">YEAR(TODAY())-3</f>
        <v>2023</v>
      </c>
      <c r="I25" s="145"/>
      <c r="J25" s="51"/>
    </row>
    <row r="26" spans="1:11" ht="20.100000000000001" customHeight="1" x14ac:dyDescent="0.25">
      <c r="A26" s="150"/>
      <c r="B26" s="146">
        <v>0</v>
      </c>
      <c r="C26" s="146"/>
      <c r="D26" s="146">
        <v>0</v>
      </c>
      <c r="E26" s="146"/>
      <c r="F26" s="146">
        <v>0</v>
      </c>
      <c r="G26" s="146"/>
      <c r="H26" s="146">
        <v>0</v>
      </c>
      <c r="I26" s="146"/>
      <c r="J26" s="51"/>
    </row>
    <row r="27" spans="1:11" ht="9.75" customHeight="1" x14ac:dyDescent="0.25">
      <c r="C27" s="50"/>
      <c r="D27" s="50"/>
    </row>
    <row r="28" spans="1:11" ht="20.100000000000001" customHeight="1" x14ac:dyDescent="0.25">
      <c r="A28" s="46" t="s">
        <v>496</v>
      </c>
      <c r="B28" s="145" t="s">
        <v>497</v>
      </c>
      <c r="C28" s="145"/>
      <c r="D28" s="145" t="s">
        <v>78</v>
      </c>
      <c r="E28" s="145"/>
      <c r="F28" s="52"/>
      <c r="G28" s="52"/>
      <c r="H28" s="52"/>
      <c r="I28" s="52"/>
      <c r="J28" s="52"/>
    </row>
    <row r="29" spans="1:11" ht="20.100000000000001" customHeight="1" x14ac:dyDescent="0.25">
      <c r="B29" s="146">
        <v>0</v>
      </c>
      <c r="C29" s="146"/>
      <c r="D29" s="146">
        <v>0</v>
      </c>
      <c r="E29" s="146"/>
      <c r="F29" s="53"/>
      <c r="G29" s="52"/>
      <c r="H29" s="52"/>
      <c r="I29" s="52"/>
      <c r="J29" s="52"/>
    </row>
    <row r="30" spans="1:11" ht="9.75" customHeight="1" x14ac:dyDescent="0.25"/>
    <row r="31" spans="1:11" ht="20.100000000000001" customHeight="1" x14ac:dyDescent="0.25">
      <c r="A31" s="130" t="s">
        <v>565</v>
      </c>
      <c r="B31" s="137" t="b">
        <v>0</v>
      </c>
      <c r="C31" s="131" t="s">
        <v>568</v>
      </c>
      <c r="D31" s="137" t="b">
        <v>0</v>
      </c>
      <c r="E31" s="62" t="s">
        <v>567</v>
      </c>
      <c r="F31" s="132"/>
      <c r="G31" s="137" t="b">
        <v>0</v>
      </c>
      <c r="H31" s="131" t="s">
        <v>569</v>
      </c>
      <c r="I31" s="133" t="s">
        <v>89</v>
      </c>
      <c r="J31" s="139"/>
      <c r="K31" s="141"/>
    </row>
    <row r="32" spans="1:11" ht="9.75" customHeight="1" x14ac:dyDescent="0.25"/>
    <row r="33" spans="1:11" ht="20.100000000000001" customHeight="1" x14ac:dyDescent="0.25">
      <c r="A33" s="68" t="s">
        <v>564</v>
      </c>
      <c r="B33" s="139"/>
      <c r="C33" s="140"/>
      <c r="D33" s="140"/>
      <c r="E33" s="140"/>
      <c r="F33" s="140"/>
      <c r="G33" s="140"/>
      <c r="H33" s="140"/>
      <c r="I33" s="140"/>
      <c r="J33" s="140"/>
      <c r="K33" s="141"/>
    </row>
    <row r="34" spans="1:11" ht="9.75" customHeight="1" x14ac:dyDescent="0.25">
      <c r="C34" s="50"/>
      <c r="D34" s="50"/>
      <c r="E34" s="50"/>
    </row>
    <row r="35" spans="1:11" ht="20.100000000000001" customHeight="1" x14ac:dyDescent="0.25">
      <c r="A35" s="70" t="s">
        <v>578</v>
      </c>
      <c r="B35" s="145" t="s">
        <v>497</v>
      </c>
      <c r="C35" s="145"/>
      <c r="D35" s="145" t="s">
        <v>78</v>
      </c>
      <c r="E35" s="145"/>
      <c r="F35" s="52"/>
      <c r="G35" s="52"/>
      <c r="H35" s="52"/>
      <c r="I35" s="52"/>
      <c r="J35" s="52"/>
    </row>
    <row r="36" spans="1:11" ht="20.100000000000001" customHeight="1" x14ac:dyDescent="0.25">
      <c r="B36" s="146">
        <v>0</v>
      </c>
      <c r="C36" s="146"/>
      <c r="D36" s="146">
        <v>0</v>
      </c>
      <c r="E36" s="146"/>
      <c r="F36" s="53"/>
      <c r="G36" s="52"/>
      <c r="H36" s="52"/>
      <c r="I36" s="52"/>
      <c r="J36" s="52"/>
    </row>
    <row r="37" spans="1:11" ht="20.100000000000001" customHeight="1" thickBot="1" x14ac:dyDescent="0.3"/>
    <row r="38" spans="1:11" ht="20.25" customHeight="1" thickBot="1" x14ac:dyDescent="0.3">
      <c r="A38" s="47" t="s">
        <v>498</v>
      </c>
      <c r="B38" s="48"/>
      <c r="C38" s="48"/>
      <c r="D38" s="48"/>
      <c r="E38" s="48"/>
      <c r="F38" s="48"/>
      <c r="G38" s="48"/>
      <c r="H38" s="48"/>
      <c r="I38" s="48"/>
      <c r="J38" s="48"/>
      <c r="K38" s="49"/>
    </row>
    <row r="39" spans="1:11" ht="9.75" customHeight="1" x14ac:dyDescent="0.25">
      <c r="C39" s="50"/>
      <c r="D39" s="50"/>
    </row>
    <row r="40" spans="1:11" ht="19.5" customHeight="1" x14ac:dyDescent="0.25">
      <c r="A40" s="45" t="s">
        <v>499</v>
      </c>
      <c r="B40" s="54" t="s">
        <v>421</v>
      </c>
      <c r="C40" s="137" t="b">
        <v>0</v>
      </c>
      <c r="D40" s="54" t="s">
        <v>422</v>
      </c>
      <c r="E40" s="137" t="b">
        <v>0</v>
      </c>
      <c r="G40" s="54"/>
      <c r="H40" s="55"/>
      <c r="I40" s="55"/>
    </row>
    <row r="41" spans="1:11" ht="20.100000000000001" customHeight="1" x14ac:dyDescent="0.25">
      <c r="A41" s="45" t="s">
        <v>500</v>
      </c>
      <c r="B41" s="139"/>
      <c r="C41" s="140"/>
      <c r="D41" s="140"/>
      <c r="E41" s="141"/>
    </row>
    <row r="42" spans="1:11" ht="9.75" customHeight="1" x14ac:dyDescent="0.25">
      <c r="B42" s="125"/>
      <c r="C42" s="125"/>
      <c r="D42" s="125"/>
      <c r="E42" s="125"/>
    </row>
    <row r="43" spans="1:11" ht="20.100000000000001" customHeight="1" x14ac:dyDescent="0.25">
      <c r="A43" s="127" t="s">
        <v>588</v>
      </c>
      <c r="B43" s="139"/>
      <c r="C43" s="140"/>
      <c r="D43" s="140"/>
      <c r="E43" s="141"/>
    </row>
    <row r="44" spans="1:11" ht="9.75" customHeight="1" x14ac:dyDescent="0.25">
      <c r="B44" s="125"/>
      <c r="C44" s="125"/>
      <c r="D44" s="125"/>
      <c r="E44" s="125"/>
    </row>
    <row r="45" spans="1:11" ht="20.100000000000001" customHeight="1" x14ac:dyDescent="0.25">
      <c r="A45" s="126" t="s">
        <v>587</v>
      </c>
      <c r="B45" s="54" t="s">
        <v>421</v>
      </c>
      <c r="C45" s="137" t="b">
        <v>0</v>
      </c>
      <c r="D45" s="54" t="s">
        <v>422</v>
      </c>
      <c r="E45" s="137" t="b">
        <v>0</v>
      </c>
    </row>
    <row r="46" spans="1:11" ht="9.75" customHeight="1" x14ac:dyDescent="0.25"/>
    <row r="47" spans="1:11" ht="36.75" customHeight="1" x14ac:dyDescent="0.25">
      <c r="A47" s="46" t="s">
        <v>501</v>
      </c>
      <c r="B47" s="142"/>
      <c r="C47" s="143"/>
      <c r="D47" s="143"/>
      <c r="E47" s="143"/>
      <c r="F47" s="143"/>
      <c r="G47" s="143"/>
      <c r="H47" s="143"/>
      <c r="I47" s="143"/>
      <c r="J47" s="143"/>
      <c r="K47" s="144"/>
    </row>
    <row r="48" spans="1:11" ht="9.75" customHeight="1" x14ac:dyDescent="0.25">
      <c r="C48" s="50"/>
      <c r="D48" s="50"/>
      <c r="E48" s="50"/>
    </row>
    <row r="49" spans="1:11" ht="36.75" customHeight="1" x14ac:dyDescent="0.25">
      <c r="A49" s="128" t="s">
        <v>502</v>
      </c>
      <c r="B49" s="142"/>
      <c r="C49" s="143"/>
      <c r="D49" s="143"/>
      <c r="E49" s="143"/>
      <c r="F49" s="143"/>
      <c r="G49" s="143"/>
      <c r="H49" s="143"/>
      <c r="I49" s="143"/>
      <c r="J49" s="143"/>
      <c r="K49" s="144"/>
    </row>
    <row r="50" spans="1:11" ht="9.75" customHeight="1" x14ac:dyDescent="0.25"/>
    <row r="51" spans="1:11" ht="20.100000000000001" customHeight="1" x14ac:dyDescent="0.25">
      <c r="A51" s="45" t="s">
        <v>503</v>
      </c>
      <c r="B51" s="157"/>
      <c r="C51" s="158"/>
      <c r="D51" s="158"/>
      <c r="E51" s="159"/>
    </row>
    <row r="52" spans="1:11" ht="20.100000000000001" customHeight="1" x14ac:dyDescent="0.25">
      <c r="A52" s="45" t="s">
        <v>504</v>
      </c>
      <c r="B52" s="54" t="s">
        <v>421</v>
      </c>
      <c r="C52" s="137" t="b">
        <v>0</v>
      </c>
      <c r="D52" s="54" t="s">
        <v>422</v>
      </c>
      <c r="E52" s="137" t="b">
        <v>0</v>
      </c>
      <c r="G52" s="54"/>
      <c r="H52" s="55"/>
      <c r="I52" s="55"/>
    </row>
    <row r="53" spans="1:11" ht="20.100000000000001" customHeight="1" x14ac:dyDescent="0.25">
      <c r="A53" s="45" t="s">
        <v>505</v>
      </c>
      <c r="B53" s="54" t="s">
        <v>421</v>
      </c>
      <c r="C53" s="137" t="b">
        <v>0</v>
      </c>
      <c r="D53" s="54" t="s">
        <v>422</v>
      </c>
      <c r="E53" s="137" t="b">
        <v>0</v>
      </c>
      <c r="G53" s="54"/>
      <c r="H53" s="55"/>
      <c r="I53" s="55"/>
    </row>
    <row r="54" spans="1:11" ht="20.100000000000001" customHeight="1" x14ac:dyDescent="0.25">
      <c r="A54" s="45" t="s">
        <v>506</v>
      </c>
      <c r="B54" s="160"/>
      <c r="C54" s="158"/>
      <c r="D54" s="158"/>
      <c r="E54" s="158"/>
      <c r="F54" s="158"/>
      <c r="G54" s="158"/>
      <c r="H54" s="158"/>
      <c r="I54" s="158"/>
      <c r="J54" s="158"/>
      <c r="K54" s="159"/>
    </row>
    <row r="55" spans="1:11" ht="9.75" customHeight="1" x14ac:dyDescent="0.25">
      <c r="C55" s="50"/>
      <c r="D55" s="50"/>
      <c r="E55" s="50"/>
    </row>
    <row r="56" spans="1:11" ht="30.45" customHeight="1" x14ac:dyDescent="0.25">
      <c r="A56" s="130" t="s">
        <v>590</v>
      </c>
      <c r="B56" s="54" t="s">
        <v>593</v>
      </c>
      <c r="C56" s="137" t="b">
        <v>0</v>
      </c>
      <c r="D56" s="136" t="s">
        <v>594</v>
      </c>
      <c r="E56" s="137" t="b">
        <v>0</v>
      </c>
      <c r="F56" s="54" t="s">
        <v>589</v>
      </c>
      <c r="G56" s="137" t="b">
        <v>0</v>
      </c>
      <c r="H56" s="54" t="s">
        <v>595</v>
      </c>
      <c r="I56" s="137" t="b">
        <v>0</v>
      </c>
      <c r="J56" s="54" t="s">
        <v>596</v>
      </c>
      <c r="K56" s="137" t="b">
        <v>0</v>
      </c>
    </row>
    <row r="57" spans="1:11" ht="19.95" customHeight="1" x14ac:dyDescent="0.25">
      <c r="A57" s="130"/>
      <c r="B57" s="54" t="s">
        <v>591</v>
      </c>
      <c r="C57" s="137" t="b">
        <v>0</v>
      </c>
      <c r="D57" s="136" t="s">
        <v>592</v>
      </c>
      <c r="E57" s="137" t="b">
        <v>0</v>
      </c>
      <c r="F57" s="129" t="s">
        <v>89</v>
      </c>
      <c r="G57" s="181"/>
      <c r="H57" s="186"/>
      <c r="I57" s="186"/>
      <c r="J57" s="186"/>
      <c r="K57" s="182"/>
    </row>
    <row r="58" spans="1:11" ht="19.95" customHeight="1" x14ac:dyDescent="0.25">
      <c r="A58" s="136" t="s">
        <v>582</v>
      </c>
      <c r="B58" s="54" t="s">
        <v>421</v>
      </c>
      <c r="C58" s="137" t="b">
        <v>0</v>
      </c>
      <c r="D58" s="54" t="s">
        <v>422</v>
      </c>
      <c r="E58" s="137" t="b">
        <v>0</v>
      </c>
      <c r="G58" s="54"/>
      <c r="H58" s="55"/>
      <c r="I58" s="55"/>
    </row>
    <row r="59" spans="1:11" ht="20.100000000000001" customHeight="1" x14ac:dyDescent="0.25">
      <c r="A59" s="130" t="s">
        <v>581</v>
      </c>
      <c r="B59" s="54" t="s">
        <v>421</v>
      </c>
      <c r="C59" s="137" t="b">
        <v>0</v>
      </c>
      <c r="D59" s="54" t="s">
        <v>422</v>
      </c>
      <c r="E59" s="137" t="b">
        <v>0</v>
      </c>
      <c r="F59" s="74"/>
      <c r="G59" s="74"/>
      <c r="H59" s="74"/>
      <c r="I59" s="74"/>
      <c r="J59" s="74"/>
    </row>
    <row r="60" spans="1:11" ht="20.100000000000001" customHeight="1" x14ac:dyDescent="0.25">
      <c r="A60" s="45" t="s">
        <v>507</v>
      </c>
      <c r="B60" s="54" t="s">
        <v>421</v>
      </c>
      <c r="C60" s="137" t="b">
        <v>0</v>
      </c>
      <c r="D60" s="54" t="s">
        <v>422</v>
      </c>
      <c r="E60" s="137" t="b">
        <v>0</v>
      </c>
      <c r="G60" s="54"/>
      <c r="H60" s="55"/>
      <c r="I60" s="55"/>
    </row>
    <row r="61" spans="1:11" ht="15" thickBot="1" x14ac:dyDescent="0.3"/>
    <row r="62" spans="1:11" ht="20.25" customHeight="1" thickBot="1" x14ac:dyDescent="0.3">
      <c r="A62" s="47" t="s">
        <v>508</v>
      </c>
      <c r="B62" s="48"/>
      <c r="C62" s="48"/>
      <c r="D62" s="48"/>
      <c r="E62" s="48"/>
      <c r="F62" s="48"/>
      <c r="G62" s="48"/>
      <c r="H62" s="48"/>
      <c r="I62" s="48"/>
      <c r="J62" s="48"/>
      <c r="K62" s="49"/>
    </row>
    <row r="63" spans="1:11" ht="9" customHeight="1" x14ac:dyDescent="0.25">
      <c r="B63" s="56"/>
      <c r="C63" s="56"/>
      <c r="D63" s="56"/>
      <c r="E63" s="56"/>
      <c r="F63" s="56"/>
      <c r="G63" s="56"/>
      <c r="H63" s="54"/>
      <c r="I63" s="54"/>
    </row>
    <row r="64" spans="1:11" ht="20.100000000000001" customHeight="1" x14ac:dyDescent="0.25">
      <c r="A64" s="57" t="s">
        <v>509</v>
      </c>
      <c r="B64" s="151"/>
      <c r="C64" s="152"/>
      <c r="D64" s="152"/>
      <c r="E64" s="153"/>
      <c r="F64" s="58"/>
      <c r="G64" s="58"/>
      <c r="H64" s="58"/>
      <c r="I64" s="58"/>
      <c r="J64" s="58"/>
      <c r="K64" s="58"/>
    </row>
    <row r="65" spans="1:11" ht="9" customHeight="1" x14ac:dyDescent="0.25">
      <c r="B65" s="56"/>
      <c r="C65" s="56"/>
      <c r="D65" s="56"/>
      <c r="E65" s="56"/>
      <c r="F65" s="56"/>
      <c r="G65" s="56"/>
      <c r="H65" s="54"/>
      <c r="I65" s="54"/>
    </row>
    <row r="66" spans="1:11" ht="20.100000000000001" customHeight="1" x14ac:dyDescent="0.25">
      <c r="A66" s="45" t="s">
        <v>510</v>
      </c>
      <c r="B66" s="151"/>
      <c r="C66" s="152"/>
      <c r="D66" s="152"/>
      <c r="E66" s="153"/>
      <c r="F66" s="58"/>
      <c r="G66" s="58"/>
      <c r="H66" s="58"/>
      <c r="I66" s="58"/>
      <c r="J66" s="58"/>
      <c r="K66" s="58"/>
    </row>
    <row r="67" spans="1:11" ht="9" customHeight="1" x14ac:dyDescent="0.25">
      <c r="B67" s="56"/>
      <c r="C67" s="56"/>
      <c r="D67" s="56"/>
      <c r="E67" s="56"/>
      <c r="F67" s="56"/>
      <c r="G67" s="56"/>
      <c r="H67" s="54"/>
      <c r="I67" s="54"/>
    </row>
    <row r="68" spans="1:11" ht="20.100000000000001" customHeight="1" x14ac:dyDescent="0.25">
      <c r="A68" s="45" t="s">
        <v>511</v>
      </c>
      <c r="B68" s="151"/>
      <c r="C68" s="152"/>
      <c r="D68" s="152"/>
      <c r="E68" s="153"/>
      <c r="F68" s="58"/>
      <c r="G68" s="58"/>
      <c r="H68" s="58"/>
      <c r="I68" s="58"/>
      <c r="J68" s="58"/>
      <c r="K68" s="58"/>
    </row>
    <row r="69" spans="1:11" ht="9" customHeight="1" x14ac:dyDescent="0.25">
      <c r="B69" s="56"/>
      <c r="C69" s="56"/>
      <c r="D69" s="56"/>
      <c r="E69" s="56"/>
      <c r="F69" s="56"/>
      <c r="G69" s="56"/>
      <c r="H69" s="54"/>
      <c r="I69" s="54"/>
    </row>
    <row r="70" spans="1:11" ht="20.100000000000001" customHeight="1" x14ac:dyDescent="0.25">
      <c r="A70" s="46" t="s">
        <v>512</v>
      </c>
      <c r="B70" s="151"/>
      <c r="C70" s="152"/>
      <c r="D70" s="152"/>
      <c r="E70" s="153"/>
      <c r="F70" s="58"/>
      <c r="G70" s="58"/>
      <c r="H70" s="58"/>
      <c r="I70" s="58"/>
      <c r="J70" s="58"/>
      <c r="K70" s="58"/>
    </row>
    <row r="71" spans="1:11" ht="9" customHeight="1" x14ac:dyDescent="0.25">
      <c r="B71" s="56"/>
      <c r="C71" s="56"/>
      <c r="D71" s="56"/>
      <c r="E71" s="56"/>
      <c r="F71" s="56"/>
      <c r="G71" s="56"/>
      <c r="H71" s="54"/>
      <c r="I71" s="54"/>
    </row>
    <row r="72" spans="1:11" ht="20.100000000000001" customHeight="1" x14ac:dyDescent="0.25">
      <c r="A72" s="46" t="s">
        <v>513</v>
      </c>
      <c r="B72" s="154" t="s">
        <v>514</v>
      </c>
      <c r="C72" s="154"/>
      <c r="D72" s="137" t="b">
        <v>0</v>
      </c>
      <c r="E72" s="154" t="s">
        <v>515</v>
      </c>
      <c r="F72" s="154"/>
      <c r="G72" s="137" t="b">
        <v>0</v>
      </c>
      <c r="H72" s="155" t="s">
        <v>89</v>
      </c>
      <c r="I72" s="156"/>
      <c r="J72" s="161"/>
      <c r="K72" s="161"/>
    </row>
    <row r="73" spans="1:11" ht="9" customHeight="1" x14ac:dyDescent="0.25">
      <c r="B73" s="56"/>
      <c r="C73" s="56"/>
      <c r="D73" s="56"/>
      <c r="E73" s="56"/>
      <c r="F73" s="56"/>
      <c r="G73" s="56"/>
      <c r="H73" s="54"/>
      <c r="I73" s="54"/>
    </row>
    <row r="74" spans="1:11" ht="20.100000000000001" customHeight="1" x14ac:dyDescent="0.25">
      <c r="A74" s="150" t="s">
        <v>516</v>
      </c>
      <c r="B74" s="162" t="s">
        <v>517</v>
      </c>
      <c r="C74" s="163"/>
      <c r="D74" s="165">
        <v>0</v>
      </c>
      <c r="E74" s="166"/>
      <c r="H74" s="162" t="s">
        <v>518</v>
      </c>
      <c r="I74" s="163"/>
      <c r="J74" s="165">
        <v>0</v>
      </c>
      <c r="K74" s="166"/>
    </row>
    <row r="75" spans="1:11" ht="20.100000000000001" customHeight="1" x14ac:dyDescent="0.25">
      <c r="A75" s="150"/>
      <c r="B75" s="162" t="s">
        <v>519</v>
      </c>
      <c r="C75" s="163"/>
      <c r="D75" s="164">
        <v>0</v>
      </c>
      <c r="E75" s="164"/>
      <c r="H75" s="162" t="s">
        <v>520</v>
      </c>
      <c r="I75" s="163"/>
      <c r="J75" s="165">
        <v>0</v>
      </c>
      <c r="K75" s="166"/>
    </row>
    <row r="76" spans="1:11" ht="20.100000000000001" customHeight="1" x14ac:dyDescent="0.25">
      <c r="A76" s="150"/>
      <c r="B76" s="162" t="s">
        <v>521</v>
      </c>
      <c r="C76" s="163"/>
      <c r="D76" s="164">
        <v>0</v>
      </c>
      <c r="E76" s="164"/>
      <c r="H76" s="162" t="s">
        <v>522</v>
      </c>
      <c r="I76" s="163"/>
      <c r="J76" s="165">
        <v>0</v>
      </c>
      <c r="K76" s="166"/>
    </row>
    <row r="77" spans="1:11" ht="20.100000000000001" customHeight="1" x14ac:dyDescent="0.25">
      <c r="A77" s="150"/>
      <c r="B77" s="162" t="s">
        <v>89</v>
      </c>
      <c r="C77" s="163"/>
      <c r="D77" s="164">
        <v>0</v>
      </c>
      <c r="E77" s="164"/>
      <c r="G77" s="167" t="s">
        <v>523</v>
      </c>
      <c r="H77" s="168"/>
      <c r="I77" s="169"/>
      <c r="J77" s="170"/>
      <c r="K77" s="171"/>
    </row>
    <row r="78" spans="1:11" ht="9" customHeight="1" x14ac:dyDescent="0.25">
      <c r="A78" s="150"/>
    </row>
    <row r="79" spans="1:11" ht="20.100000000000001" customHeight="1" x14ac:dyDescent="0.25">
      <c r="A79" s="150"/>
      <c r="F79" s="59"/>
      <c r="G79" s="172" t="s">
        <v>524</v>
      </c>
      <c r="H79" s="172"/>
      <c r="I79" s="173"/>
      <c r="J79" s="174">
        <f>SUM(J74:K77,D74:E77)</f>
        <v>0</v>
      </c>
      <c r="K79" s="175"/>
    </row>
    <row r="80" spans="1:11" ht="9" customHeight="1" x14ac:dyDescent="0.25">
      <c r="B80" s="56"/>
      <c r="C80" s="56"/>
      <c r="D80" s="56"/>
      <c r="E80" s="56"/>
      <c r="F80" s="56"/>
      <c r="G80" s="56"/>
      <c r="H80" s="54"/>
      <c r="I80" s="54"/>
    </row>
    <row r="81" spans="1:11" ht="20.100000000000001" customHeight="1" x14ac:dyDescent="0.25">
      <c r="A81" s="180" t="s">
        <v>525</v>
      </c>
      <c r="B81" s="178" t="s">
        <v>526</v>
      </c>
      <c r="C81" s="178"/>
      <c r="D81" s="178" t="s">
        <v>527</v>
      </c>
      <c r="E81" s="178"/>
      <c r="F81" s="178" t="s">
        <v>528</v>
      </c>
      <c r="G81" s="178"/>
      <c r="H81" s="178" t="s">
        <v>529</v>
      </c>
      <c r="I81" s="178"/>
      <c r="J81" s="179" t="s">
        <v>530</v>
      </c>
      <c r="K81" s="179"/>
    </row>
    <row r="82" spans="1:11" ht="20.100000000000001" customHeight="1" x14ac:dyDescent="0.25">
      <c r="A82" s="180"/>
      <c r="B82" s="176">
        <v>0</v>
      </c>
      <c r="C82" s="176"/>
      <c r="D82" s="176">
        <v>0</v>
      </c>
      <c r="E82" s="176"/>
      <c r="F82" s="176">
        <v>0</v>
      </c>
      <c r="G82" s="176"/>
      <c r="H82" s="176">
        <v>0</v>
      </c>
      <c r="I82" s="176"/>
      <c r="J82" s="176">
        <v>0</v>
      </c>
      <c r="K82" s="176"/>
    </row>
    <row r="83" spans="1:11" ht="20.100000000000001" customHeight="1" x14ac:dyDescent="0.25">
      <c r="A83" s="177" t="s">
        <v>531</v>
      </c>
      <c r="B83" s="178" t="s">
        <v>532</v>
      </c>
      <c r="C83" s="178"/>
      <c r="D83" s="178" t="s">
        <v>533</v>
      </c>
      <c r="E83" s="178"/>
      <c r="F83" s="178" t="s">
        <v>575</v>
      </c>
      <c r="G83" s="178"/>
      <c r="H83" s="178" t="s">
        <v>534</v>
      </c>
      <c r="I83" s="178"/>
      <c r="J83" s="179" t="s">
        <v>535</v>
      </c>
      <c r="K83" s="179"/>
    </row>
    <row r="84" spans="1:11" ht="20.100000000000001" customHeight="1" x14ac:dyDescent="0.25">
      <c r="A84" s="177"/>
      <c r="B84" s="176">
        <v>0</v>
      </c>
      <c r="C84" s="176"/>
      <c r="D84" s="176">
        <v>0</v>
      </c>
      <c r="E84" s="176"/>
      <c r="F84" s="176">
        <v>0</v>
      </c>
      <c r="G84" s="176"/>
      <c r="H84" s="176">
        <v>0</v>
      </c>
      <c r="I84" s="176"/>
      <c r="J84" s="176">
        <v>0</v>
      </c>
      <c r="K84" s="176"/>
    </row>
    <row r="85" spans="1:11" ht="9" customHeight="1" x14ac:dyDescent="0.25">
      <c r="B85" s="56"/>
      <c r="C85" s="56"/>
      <c r="D85" s="56"/>
      <c r="E85" s="56"/>
      <c r="F85" s="56"/>
      <c r="G85" s="56"/>
      <c r="H85" s="54"/>
      <c r="I85" s="54"/>
    </row>
    <row r="86" spans="1:11" ht="20.100000000000001" customHeight="1" x14ac:dyDescent="0.25">
      <c r="A86" s="45" t="s">
        <v>536</v>
      </c>
      <c r="D86" s="69" t="s">
        <v>541</v>
      </c>
      <c r="E86" s="176">
        <v>0</v>
      </c>
      <c r="F86" s="176"/>
      <c r="I86" s="60" t="s">
        <v>537</v>
      </c>
      <c r="J86" s="176">
        <v>0</v>
      </c>
      <c r="K86" s="176">
        <v>0</v>
      </c>
    </row>
    <row r="87" spans="1:11" ht="20.100000000000001" customHeight="1" thickBot="1" x14ac:dyDescent="0.3">
      <c r="A87" s="45"/>
    </row>
    <row r="88" spans="1:11" ht="20.100000000000001" customHeight="1" thickBot="1" x14ac:dyDescent="0.3">
      <c r="A88" s="47" t="s">
        <v>538</v>
      </c>
      <c r="B88" s="48"/>
      <c r="C88" s="48"/>
      <c r="D88" s="48"/>
      <c r="E88" s="48"/>
      <c r="F88" s="48"/>
      <c r="G88" s="48"/>
      <c r="H88" s="48"/>
      <c r="I88" s="48"/>
      <c r="J88" s="48"/>
      <c r="K88" s="49"/>
    </row>
    <row r="89" spans="1:11" ht="9" customHeight="1" x14ac:dyDescent="0.25">
      <c r="B89" s="56"/>
      <c r="C89" s="56"/>
      <c r="D89" s="56"/>
      <c r="E89" s="56"/>
      <c r="F89" s="56"/>
      <c r="G89" s="56"/>
      <c r="H89" s="54"/>
      <c r="I89" s="54"/>
    </row>
    <row r="90" spans="1:11" ht="20.100000000000001" customHeight="1" x14ac:dyDescent="0.25">
      <c r="A90" s="57" t="s">
        <v>509</v>
      </c>
      <c r="B90" s="151"/>
      <c r="C90" s="152"/>
      <c r="D90" s="152"/>
      <c r="E90" s="153"/>
      <c r="F90" s="58"/>
      <c r="G90" s="58"/>
      <c r="H90" s="58"/>
      <c r="I90" s="58"/>
      <c r="J90" s="58"/>
      <c r="K90" s="58"/>
    </row>
    <row r="91" spans="1:11" ht="9" customHeight="1" x14ac:dyDescent="0.25">
      <c r="B91" s="56"/>
      <c r="C91" s="56"/>
      <c r="D91" s="56"/>
      <c r="E91" s="56"/>
      <c r="F91" s="56"/>
      <c r="G91" s="56"/>
      <c r="H91" s="54"/>
      <c r="I91" s="54"/>
    </row>
    <row r="92" spans="1:11" ht="20.100000000000001" customHeight="1" x14ac:dyDescent="0.25">
      <c r="A92" s="45" t="s">
        <v>510</v>
      </c>
      <c r="B92" s="151"/>
      <c r="C92" s="152"/>
      <c r="D92" s="152"/>
      <c r="E92" s="153"/>
      <c r="F92" s="58"/>
      <c r="G92" s="58"/>
      <c r="H92" s="58"/>
      <c r="I92" s="58"/>
      <c r="J92" s="58"/>
      <c r="K92" s="58"/>
    </row>
    <row r="93" spans="1:11" ht="9" customHeight="1" x14ac:dyDescent="0.25">
      <c r="B93" s="56"/>
      <c r="C93" s="56"/>
      <c r="D93" s="56"/>
      <c r="E93" s="56"/>
      <c r="F93" s="56"/>
      <c r="G93" s="56"/>
      <c r="H93" s="54"/>
      <c r="I93" s="54"/>
    </row>
    <row r="94" spans="1:11" ht="20.100000000000001" customHeight="1" x14ac:dyDescent="0.25">
      <c r="A94" s="45" t="s">
        <v>511</v>
      </c>
      <c r="B94" s="151"/>
      <c r="C94" s="152"/>
      <c r="D94" s="152"/>
      <c r="E94" s="153"/>
      <c r="F94" s="58"/>
      <c r="G94" s="58"/>
      <c r="H94" s="58"/>
      <c r="I94" s="58"/>
      <c r="J94" s="58"/>
      <c r="K94" s="58"/>
    </row>
    <row r="95" spans="1:11" ht="9" customHeight="1" x14ac:dyDescent="0.25">
      <c r="B95" s="56"/>
      <c r="C95" s="56"/>
      <c r="D95" s="56"/>
      <c r="E95" s="56"/>
      <c r="F95" s="56"/>
      <c r="G95" s="56"/>
      <c r="H95" s="54"/>
      <c r="I95" s="54"/>
    </row>
    <row r="96" spans="1:11" ht="20.100000000000001" customHeight="1" x14ac:dyDescent="0.25">
      <c r="A96" s="46" t="s">
        <v>539</v>
      </c>
      <c r="B96" s="151"/>
      <c r="C96" s="152"/>
      <c r="D96" s="152"/>
      <c r="E96" s="153"/>
      <c r="F96" s="58"/>
      <c r="G96" s="58"/>
      <c r="H96" s="58"/>
      <c r="I96" s="58"/>
      <c r="J96" s="58"/>
      <c r="K96" s="58"/>
    </row>
    <row r="97" spans="1:11" ht="9" customHeight="1" x14ac:dyDescent="0.25">
      <c r="B97" s="56"/>
      <c r="C97" s="56"/>
      <c r="D97" s="56"/>
      <c r="E97" s="56"/>
      <c r="F97" s="56"/>
      <c r="G97" s="56"/>
      <c r="H97" s="54"/>
      <c r="I97" s="54"/>
    </row>
    <row r="98" spans="1:11" ht="20.100000000000001" customHeight="1" x14ac:dyDescent="0.25">
      <c r="A98" s="46" t="s">
        <v>513</v>
      </c>
      <c r="B98" s="154" t="s">
        <v>514</v>
      </c>
      <c r="C98" s="154"/>
      <c r="D98" s="137" t="b">
        <v>0</v>
      </c>
      <c r="E98" s="154" t="s">
        <v>515</v>
      </c>
      <c r="F98" s="154"/>
      <c r="G98" s="137" t="b">
        <v>0</v>
      </c>
      <c r="H98" s="154" t="s">
        <v>89</v>
      </c>
      <c r="I98" s="155"/>
      <c r="J98" s="181"/>
      <c r="K98" s="182"/>
    </row>
    <row r="99" spans="1:11" ht="20.100000000000001" customHeight="1" x14ac:dyDescent="0.25">
      <c r="B99" s="56"/>
      <c r="C99" s="56"/>
      <c r="D99" s="56"/>
      <c r="E99" s="56"/>
      <c r="F99" s="56"/>
      <c r="G99" s="56"/>
      <c r="H99" s="54"/>
      <c r="I99" s="54"/>
    </row>
    <row r="100" spans="1:11" ht="20.100000000000001" customHeight="1" x14ac:dyDescent="0.25">
      <c r="A100" s="150" t="s">
        <v>540</v>
      </c>
      <c r="B100" s="162" t="s">
        <v>517</v>
      </c>
      <c r="C100" s="163"/>
      <c r="D100" s="165">
        <v>0</v>
      </c>
      <c r="E100" s="166"/>
      <c r="H100" s="162" t="s">
        <v>518</v>
      </c>
      <c r="I100" s="163"/>
      <c r="J100" s="165">
        <v>0</v>
      </c>
      <c r="K100" s="166"/>
    </row>
    <row r="101" spans="1:11" ht="20.100000000000001" customHeight="1" x14ac:dyDescent="0.25">
      <c r="A101" s="150"/>
      <c r="B101" s="162" t="s">
        <v>519</v>
      </c>
      <c r="C101" s="163"/>
      <c r="D101" s="164">
        <v>0</v>
      </c>
      <c r="E101" s="164"/>
      <c r="H101" s="162" t="s">
        <v>520</v>
      </c>
      <c r="I101" s="163"/>
      <c r="J101" s="165">
        <v>0</v>
      </c>
      <c r="K101" s="166"/>
    </row>
    <row r="102" spans="1:11" ht="20.100000000000001" customHeight="1" x14ac:dyDescent="0.25">
      <c r="A102" s="150"/>
      <c r="B102" s="162" t="s">
        <v>521</v>
      </c>
      <c r="C102" s="163"/>
      <c r="D102" s="164">
        <v>0</v>
      </c>
      <c r="E102" s="164"/>
      <c r="H102" s="162" t="s">
        <v>522</v>
      </c>
      <c r="I102" s="163"/>
      <c r="J102" s="165">
        <v>0</v>
      </c>
      <c r="K102" s="166"/>
    </row>
    <row r="103" spans="1:11" ht="20.100000000000001" customHeight="1" x14ac:dyDescent="0.25">
      <c r="A103" s="150"/>
      <c r="B103" s="162" t="s">
        <v>89</v>
      </c>
      <c r="C103" s="163"/>
      <c r="D103" s="164">
        <v>0</v>
      </c>
      <c r="E103" s="164"/>
      <c r="G103" s="183" t="s">
        <v>523</v>
      </c>
      <c r="H103" s="168"/>
      <c r="I103" s="169"/>
      <c r="J103" s="170"/>
      <c r="K103" s="171"/>
    </row>
    <row r="104" spans="1:11" ht="9" customHeight="1" x14ac:dyDescent="0.25">
      <c r="A104" s="150"/>
      <c r="B104" s="56"/>
      <c r="C104" s="56"/>
      <c r="D104" s="56"/>
      <c r="E104" s="56"/>
      <c r="F104" s="56"/>
      <c r="G104" s="56"/>
      <c r="H104" s="54"/>
      <c r="I104" s="54"/>
    </row>
    <row r="105" spans="1:11" ht="20.100000000000001" customHeight="1" x14ac:dyDescent="0.25">
      <c r="A105" s="150"/>
      <c r="F105" s="59"/>
      <c r="G105" s="172" t="s">
        <v>524</v>
      </c>
      <c r="H105" s="172"/>
      <c r="I105" s="173"/>
      <c r="J105" s="174">
        <f>SUM(J100:K103,D100:E103)</f>
        <v>0</v>
      </c>
      <c r="K105" s="175"/>
    </row>
    <row r="106" spans="1:11" ht="20.100000000000001" customHeight="1" x14ac:dyDescent="0.25">
      <c r="B106" s="56"/>
      <c r="C106" s="56"/>
      <c r="D106" s="56"/>
      <c r="E106" s="56"/>
      <c r="F106" s="56"/>
      <c r="G106" s="56"/>
      <c r="H106" s="54"/>
      <c r="I106" s="54"/>
    </row>
    <row r="107" spans="1:11" ht="20.100000000000001" customHeight="1" x14ac:dyDescent="0.25">
      <c r="A107" s="180" t="s">
        <v>525</v>
      </c>
      <c r="B107" s="178" t="s">
        <v>526</v>
      </c>
      <c r="C107" s="178"/>
      <c r="D107" s="178" t="s">
        <v>527</v>
      </c>
      <c r="E107" s="178"/>
      <c r="F107" s="178" t="s">
        <v>528</v>
      </c>
      <c r="G107" s="178"/>
      <c r="H107" s="178" t="s">
        <v>529</v>
      </c>
      <c r="I107" s="178"/>
      <c r="J107" s="179" t="s">
        <v>530</v>
      </c>
      <c r="K107" s="179"/>
    </row>
    <row r="108" spans="1:11" ht="20.100000000000001" customHeight="1" x14ac:dyDescent="0.25">
      <c r="A108" s="180"/>
      <c r="B108" s="176">
        <v>0</v>
      </c>
      <c r="C108" s="176"/>
      <c r="D108" s="176">
        <v>0</v>
      </c>
      <c r="E108" s="176"/>
      <c r="F108" s="176">
        <v>0</v>
      </c>
      <c r="G108" s="176"/>
      <c r="H108" s="176">
        <v>0</v>
      </c>
      <c r="I108" s="176"/>
      <c r="J108" s="176">
        <v>0</v>
      </c>
      <c r="K108" s="176"/>
    </row>
    <row r="109" spans="1:11" ht="20.100000000000001" customHeight="1" x14ac:dyDescent="0.25">
      <c r="A109" s="177" t="s">
        <v>531</v>
      </c>
      <c r="B109" s="178" t="s">
        <v>532</v>
      </c>
      <c r="C109" s="178"/>
      <c r="D109" s="178" t="s">
        <v>533</v>
      </c>
      <c r="E109" s="178"/>
      <c r="F109" s="178" t="s">
        <v>575</v>
      </c>
      <c r="G109" s="178"/>
      <c r="H109" s="178" t="s">
        <v>534</v>
      </c>
      <c r="I109" s="178"/>
      <c r="J109" s="179" t="s">
        <v>535</v>
      </c>
      <c r="K109" s="179"/>
    </row>
    <row r="110" spans="1:11" ht="20.100000000000001" customHeight="1" x14ac:dyDescent="0.25">
      <c r="A110" s="177"/>
      <c r="B110" s="176">
        <v>0</v>
      </c>
      <c r="C110" s="176"/>
      <c r="D110" s="176">
        <v>0</v>
      </c>
      <c r="E110" s="176"/>
      <c r="F110" s="176">
        <v>0</v>
      </c>
      <c r="G110" s="176"/>
      <c r="H110" s="176">
        <v>0</v>
      </c>
      <c r="I110" s="176"/>
      <c r="J110" s="176">
        <v>0</v>
      </c>
      <c r="K110" s="176"/>
    </row>
    <row r="111" spans="1:11" ht="9" customHeight="1" x14ac:dyDescent="0.25">
      <c r="B111" s="56"/>
      <c r="C111" s="56"/>
      <c r="D111" s="56"/>
      <c r="E111" s="56"/>
      <c r="F111" s="56"/>
      <c r="G111" s="56"/>
      <c r="H111" s="54"/>
      <c r="I111" s="54"/>
    </row>
    <row r="112" spans="1:11" ht="20.100000000000001" customHeight="1" x14ac:dyDescent="0.25">
      <c r="A112" s="45" t="s">
        <v>536</v>
      </c>
      <c r="D112" s="60" t="s">
        <v>541</v>
      </c>
      <c r="E112" s="176">
        <v>0</v>
      </c>
      <c r="F112" s="176"/>
      <c r="I112" s="60" t="s">
        <v>542</v>
      </c>
      <c r="J112" s="176">
        <v>0</v>
      </c>
      <c r="K112" s="176">
        <v>0</v>
      </c>
    </row>
    <row r="113" spans="1:11" ht="20.100000000000001" customHeight="1" thickBot="1" x14ac:dyDescent="0.3"/>
    <row r="114" spans="1:11" ht="20.100000000000001" customHeight="1" thickBot="1" x14ac:dyDescent="0.3">
      <c r="A114" s="47" t="s">
        <v>543</v>
      </c>
      <c r="B114" s="48"/>
      <c r="C114" s="48"/>
      <c r="D114" s="48"/>
      <c r="E114" s="48"/>
      <c r="F114" s="48"/>
      <c r="G114" s="48"/>
      <c r="H114" s="48"/>
      <c r="I114" s="48"/>
      <c r="J114" s="48"/>
      <c r="K114" s="49"/>
    </row>
    <row r="115" spans="1:11" s="73" customFormat="1" ht="27" customHeight="1" x14ac:dyDescent="0.25">
      <c r="A115" s="71" t="s">
        <v>579</v>
      </c>
      <c r="B115" s="72"/>
      <c r="C115" s="72"/>
      <c r="D115" s="72"/>
      <c r="E115" s="72"/>
      <c r="F115" s="72"/>
      <c r="G115" s="72"/>
      <c r="H115" s="72"/>
      <c r="I115" s="72"/>
      <c r="J115" s="72"/>
      <c r="K115" s="72"/>
    </row>
    <row r="116" spans="1:11" ht="9" customHeight="1" x14ac:dyDescent="0.25">
      <c r="B116" s="56"/>
      <c r="C116" s="56"/>
      <c r="D116" s="56"/>
      <c r="E116" s="56"/>
      <c r="F116" s="56"/>
      <c r="G116" s="56"/>
      <c r="H116" s="54"/>
      <c r="I116" s="54"/>
    </row>
    <row r="117" spans="1:11" ht="28.8" x14ac:dyDescent="0.25">
      <c r="A117" s="68" t="s">
        <v>570</v>
      </c>
      <c r="B117" s="54" t="s">
        <v>421</v>
      </c>
      <c r="C117" s="137" t="b">
        <v>0</v>
      </c>
      <c r="D117" s="54" t="s">
        <v>422</v>
      </c>
      <c r="E117" s="137" t="b">
        <v>0</v>
      </c>
      <c r="G117" s="54"/>
      <c r="H117" s="55"/>
      <c r="I117" s="55"/>
    </row>
    <row r="118" spans="1:11" ht="20.100000000000001" customHeight="1" x14ac:dyDescent="0.25">
      <c r="A118" s="46" t="s">
        <v>544</v>
      </c>
      <c r="B118" s="151"/>
      <c r="C118" s="152"/>
      <c r="D118" s="152"/>
      <c r="E118" s="153"/>
    </row>
    <row r="119" spans="1:11" ht="9" customHeight="1" x14ac:dyDescent="0.25">
      <c r="B119" s="56"/>
      <c r="C119" s="56"/>
      <c r="D119" s="56"/>
      <c r="E119" s="56"/>
      <c r="F119" s="56"/>
      <c r="G119" s="56"/>
      <c r="H119" s="54"/>
      <c r="I119" s="54"/>
    </row>
    <row r="120" spans="1:11" ht="20.100000000000001" customHeight="1" x14ac:dyDescent="0.25">
      <c r="A120" s="46" t="s">
        <v>545</v>
      </c>
      <c r="B120" s="151"/>
      <c r="C120" s="152"/>
      <c r="D120" s="152"/>
      <c r="E120" s="153"/>
    </row>
    <row r="121" spans="1:11" ht="9" customHeight="1" x14ac:dyDescent="0.25">
      <c r="B121" s="56"/>
      <c r="C121" s="56"/>
      <c r="D121" s="56"/>
      <c r="E121" s="56"/>
      <c r="F121" s="56"/>
      <c r="G121" s="56"/>
      <c r="H121" s="54"/>
      <c r="I121" s="54"/>
    </row>
    <row r="122" spans="1:11" ht="20.100000000000001" customHeight="1" x14ac:dyDescent="0.25">
      <c r="A122" s="120" t="s">
        <v>586</v>
      </c>
      <c r="B122" s="154" t="s">
        <v>514</v>
      </c>
      <c r="C122" s="154"/>
      <c r="D122" s="137" t="b">
        <v>0</v>
      </c>
      <c r="E122" s="154" t="s">
        <v>515</v>
      </c>
      <c r="F122" s="154"/>
      <c r="G122" s="137" t="b">
        <v>0</v>
      </c>
      <c r="H122" s="154" t="s">
        <v>89</v>
      </c>
      <c r="I122" s="155"/>
      <c r="J122" s="181"/>
      <c r="K122" s="182"/>
    </row>
    <row r="123" spans="1:11" ht="20.100000000000001" customHeight="1" x14ac:dyDescent="0.25">
      <c r="A123" s="46" t="s">
        <v>546</v>
      </c>
      <c r="B123" s="54" t="s">
        <v>421</v>
      </c>
      <c r="C123" s="137" t="b">
        <v>0</v>
      </c>
      <c r="D123" s="54" t="s">
        <v>422</v>
      </c>
      <c r="E123" s="137" t="b">
        <v>0</v>
      </c>
      <c r="G123" s="54"/>
      <c r="H123" s="55"/>
      <c r="I123" s="55"/>
    </row>
    <row r="124" spans="1:11" ht="20.100000000000001" customHeight="1" x14ac:dyDescent="0.25">
      <c r="A124" s="120" t="s">
        <v>547</v>
      </c>
      <c r="B124" s="54" t="s">
        <v>421</v>
      </c>
      <c r="C124" s="137" t="b">
        <v>0</v>
      </c>
      <c r="D124" s="54" t="s">
        <v>422</v>
      </c>
      <c r="E124" s="137" t="b">
        <v>0</v>
      </c>
      <c r="G124" s="54"/>
      <c r="H124" s="55"/>
      <c r="I124" s="55"/>
    </row>
    <row r="125" spans="1:11" ht="20.100000000000001" customHeight="1" x14ac:dyDescent="0.25">
      <c r="A125" s="120" t="s">
        <v>548</v>
      </c>
      <c r="B125" s="54" t="s">
        <v>421</v>
      </c>
      <c r="C125" s="137" t="b">
        <v>0</v>
      </c>
      <c r="D125" s="54" t="s">
        <v>422</v>
      </c>
      <c r="E125" s="137" t="b">
        <v>0</v>
      </c>
      <c r="G125" s="54"/>
      <c r="H125" s="55"/>
      <c r="I125" s="55"/>
    </row>
    <row r="126" spans="1:11" x14ac:dyDescent="0.25">
      <c r="A126" s="46" t="s">
        <v>549</v>
      </c>
      <c r="B126" s="54" t="s">
        <v>421</v>
      </c>
      <c r="C126" s="137" t="b">
        <v>0</v>
      </c>
      <c r="D126" s="54" t="s">
        <v>422</v>
      </c>
      <c r="E126" s="137" t="b">
        <v>0</v>
      </c>
      <c r="G126" s="54"/>
      <c r="H126" s="55"/>
      <c r="I126" s="55"/>
    </row>
    <row r="127" spans="1:11" ht="15" thickBot="1" x14ac:dyDescent="0.3"/>
    <row r="128" spans="1:11" ht="20.100000000000001" customHeight="1" thickBot="1" x14ac:dyDescent="0.3">
      <c r="A128" s="47" t="s">
        <v>550</v>
      </c>
      <c r="B128" s="48"/>
      <c r="C128" s="48"/>
      <c r="D128" s="48"/>
      <c r="E128" s="48"/>
      <c r="F128" s="48"/>
      <c r="G128" s="48"/>
      <c r="H128" s="48"/>
      <c r="I128" s="48"/>
      <c r="J128" s="48"/>
      <c r="K128" s="49"/>
    </row>
    <row r="129" spans="1:11" ht="9" customHeight="1" x14ac:dyDescent="0.25">
      <c r="B129" s="56"/>
      <c r="C129" s="56"/>
      <c r="D129" s="56"/>
      <c r="E129" s="56"/>
      <c r="F129" s="56"/>
      <c r="G129" s="56"/>
      <c r="H129" s="54"/>
      <c r="I129" s="54"/>
    </row>
    <row r="130" spans="1:11" ht="30" customHeight="1" x14ac:dyDescent="0.25">
      <c r="A130" s="191" t="s">
        <v>571</v>
      </c>
      <c r="B130" s="178" t="s">
        <v>2</v>
      </c>
      <c r="C130" s="178"/>
      <c r="D130" s="178" t="s">
        <v>551</v>
      </c>
      <c r="E130" s="178"/>
      <c r="F130" s="178" t="s">
        <v>552</v>
      </c>
      <c r="G130" s="178"/>
      <c r="H130" s="178" t="s">
        <v>553</v>
      </c>
      <c r="I130" s="178"/>
      <c r="J130" s="179" t="s">
        <v>25</v>
      </c>
      <c r="K130" s="179"/>
    </row>
    <row r="131" spans="1:11" ht="20.100000000000001" customHeight="1" x14ac:dyDescent="0.25">
      <c r="A131" s="192"/>
      <c r="B131" s="184">
        <f ca="1">YEAR(TODAY())</f>
        <v>2026</v>
      </c>
      <c r="C131" s="184"/>
      <c r="D131" s="185"/>
      <c r="E131" s="185"/>
      <c r="F131" s="146"/>
      <c r="G131" s="146"/>
      <c r="H131" s="146"/>
      <c r="I131" s="146"/>
      <c r="J131" s="146"/>
      <c r="K131" s="146"/>
    </row>
    <row r="132" spans="1:11" ht="20.100000000000001" customHeight="1" x14ac:dyDescent="0.25">
      <c r="A132" s="192"/>
      <c r="B132" s="184">
        <f ca="1">YEAR(TODAY())-1</f>
        <v>2025</v>
      </c>
      <c r="C132" s="184"/>
      <c r="D132" s="185"/>
      <c r="E132" s="185"/>
      <c r="F132" s="146"/>
      <c r="G132" s="146"/>
      <c r="H132" s="146"/>
      <c r="I132" s="146"/>
      <c r="J132" s="146"/>
      <c r="K132" s="146"/>
    </row>
    <row r="133" spans="1:11" ht="20.100000000000001" customHeight="1" x14ac:dyDescent="0.25">
      <c r="A133" s="192"/>
      <c r="B133" s="184">
        <f ca="1">YEAR(TODAY())-2</f>
        <v>2024</v>
      </c>
      <c r="C133" s="184"/>
      <c r="D133" s="185"/>
      <c r="E133" s="185"/>
      <c r="F133" s="146"/>
      <c r="G133" s="146"/>
      <c r="H133" s="146"/>
      <c r="I133" s="146"/>
      <c r="J133" s="146"/>
      <c r="K133" s="146"/>
    </row>
    <row r="134" spans="1:11" ht="20.100000000000001" customHeight="1" x14ac:dyDescent="0.25">
      <c r="A134" s="192"/>
      <c r="B134" s="184">
        <f ca="1">YEAR(TODAY())-3</f>
        <v>2023</v>
      </c>
      <c r="C134" s="184"/>
      <c r="D134" s="185"/>
      <c r="E134" s="185"/>
      <c r="F134" s="146"/>
      <c r="G134" s="146"/>
      <c r="H134" s="146"/>
      <c r="I134" s="146"/>
      <c r="J134" s="146"/>
      <c r="K134" s="146"/>
    </row>
    <row r="135" spans="1:11" ht="20.100000000000001" customHeight="1" x14ac:dyDescent="0.25">
      <c r="A135" s="192"/>
      <c r="B135" s="184">
        <f ca="1">YEAR(TODAY())-4</f>
        <v>2022</v>
      </c>
      <c r="C135" s="184"/>
      <c r="D135" s="185"/>
      <c r="E135" s="185"/>
      <c r="F135" s="146"/>
      <c r="G135" s="146"/>
      <c r="H135" s="146"/>
      <c r="I135" s="146"/>
      <c r="J135" s="146"/>
      <c r="K135" s="146"/>
    </row>
    <row r="136" spans="1:11" ht="9" customHeight="1" x14ac:dyDescent="0.25">
      <c r="B136" s="56"/>
      <c r="C136" s="56"/>
      <c r="D136" s="56"/>
      <c r="E136" s="56"/>
      <c r="F136" s="56"/>
      <c r="G136" s="56"/>
      <c r="H136" s="54"/>
      <c r="I136" s="54"/>
    </row>
    <row r="137" spans="1:11" ht="36.75" customHeight="1" x14ac:dyDescent="0.25">
      <c r="A137" s="68" t="s">
        <v>572</v>
      </c>
      <c r="B137" s="142"/>
      <c r="C137" s="143"/>
      <c r="D137" s="143"/>
      <c r="E137" s="143"/>
      <c r="F137" s="143"/>
      <c r="G137" s="143"/>
      <c r="H137" s="143"/>
      <c r="I137" s="143"/>
      <c r="J137" s="143"/>
      <c r="K137" s="144"/>
    </row>
    <row r="138" spans="1:11" ht="9" customHeight="1" x14ac:dyDescent="0.25">
      <c r="B138" s="56"/>
      <c r="C138" s="56"/>
      <c r="D138" s="56"/>
      <c r="E138" s="56"/>
      <c r="F138" s="56"/>
      <c r="G138" s="56"/>
      <c r="H138" s="54"/>
      <c r="I138" s="54"/>
    </row>
    <row r="139" spans="1:11" ht="20.100000000000001" customHeight="1" x14ac:dyDescent="0.25">
      <c r="A139" s="46" t="s">
        <v>554</v>
      </c>
      <c r="B139" s="54" t="s">
        <v>421</v>
      </c>
      <c r="C139" s="137" t="b">
        <v>0</v>
      </c>
      <c r="D139" s="54" t="s">
        <v>422</v>
      </c>
      <c r="E139" s="137" t="b">
        <v>0</v>
      </c>
      <c r="G139" s="54"/>
      <c r="H139" s="55"/>
      <c r="I139" s="55"/>
    </row>
    <row r="140" spans="1:11" ht="20.100000000000001" customHeight="1" x14ac:dyDescent="0.25">
      <c r="A140" s="46" t="s">
        <v>555</v>
      </c>
      <c r="B140" s="151"/>
      <c r="C140" s="152"/>
      <c r="D140" s="152"/>
      <c r="E140" s="153"/>
    </row>
    <row r="141" spans="1:11" ht="20.100000000000001" customHeight="1" thickBot="1" x14ac:dyDescent="0.3">
      <c r="B141" s="61"/>
      <c r="C141" s="61"/>
      <c r="D141" s="61"/>
      <c r="E141" s="61"/>
    </row>
    <row r="142" spans="1:11" ht="20.100000000000001" customHeight="1" thickBot="1" x14ac:dyDescent="0.3">
      <c r="A142" s="47" t="s">
        <v>576</v>
      </c>
      <c r="B142" s="48"/>
      <c r="C142" s="48"/>
      <c r="D142" s="48"/>
      <c r="E142" s="48"/>
      <c r="F142" s="48"/>
      <c r="G142" s="48"/>
      <c r="H142" s="48"/>
      <c r="I142" s="48"/>
      <c r="J142" s="48"/>
      <c r="K142" s="49"/>
    </row>
    <row r="143" spans="1:11" ht="76.5" customHeight="1" x14ac:dyDescent="0.25">
      <c r="A143" s="190" t="s">
        <v>556</v>
      </c>
      <c r="B143" s="190"/>
      <c r="C143" s="190"/>
      <c r="D143" s="190"/>
      <c r="E143" s="190"/>
      <c r="F143" s="190"/>
      <c r="G143" s="190"/>
      <c r="H143" s="190"/>
      <c r="I143" s="190"/>
      <c r="J143" s="190"/>
      <c r="K143" s="190"/>
    </row>
    <row r="144" spans="1:11" ht="20.100000000000001" customHeight="1" x14ac:dyDescent="0.25">
      <c r="B144" s="61"/>
      <c r="C144" s="61"/>
      <c r="D144" s="61"/>
      <c r="E144" s="61"/>
    </row>
    <row r="145" spans="1:11" ht="20.100000000000001" customHeight="1" x14ac:dyDescent="0.25">
      <c r="A145" s="67" t="s">
        <v>557</v>
      </c>
      <c r="B145" s="157"/>
      <c r="C145" s="158"/>
      <c r="D145" s="158"/>
      <c r="E145" s="158"/>
      <c r="F145" s="158"/>
      <c r="G145" s="158"/>
      <c r="H145" s="158"/>
      <c r="I145" s="158"/>
      <c r="J145" s="158"/>
      <c r="K145" s="159"/>
    </row>
    <row r="146" spans="1:11" ht="9" customHeight="1" x14ac:dyDescent="0.25">
      <c r="A146" s="67"/>
      <c r="B146" s="56"/>
      <c r="C146" s="56"/>
      <c r="D146" s="56"/>
      <c r="E146" s="56"/>
      <c r="F146" s="56"/>
      <c r="G146" s="56"/>
      <c r="H146" s="54"/>
      <c r="I146" s="54"/>
    </row>
    <row r="147" spans="1:11" ht="20.100000000000001" customHeight="1" x14ac:dyDescent="0.25">
      <c r="A147" s="67" t="s">
        <v>489</v>
      </c>
      <c r="B147" s="147"/>
      <c r="C147" s="147"/>
      <c r="D147" s="147"/>
      <c r="E147" s="62"/>
      <c r="F147" s="62"/>
      <c r="G147" s="62"/>
      <c r="H147" s="62"/>
      <c r="I147" s="62"/>
      <c r="J147" s="62"/>
      <c r="K147" s="62"/>
    </row>
    <row r="148" spans="1:11" ht="9" customHeight="1" x14ac:dyDescent="0.25">
      <c r="A148" s="67"/>
      <c r="B148" s="56"/>
      <c r="C148" s="56"/>
      <c r="D148" s="56"/>
      <c r="E148" s="56"/>
      <c r="F148" s="56"/>
      <c r="G148" s="56"/>
      <c r="H148" s="54"/>
      <c r="I148" s="54"/>
    </row>
    <row r="149" spans="1:11" ht="20.100000000000001" customHeight="1" x14ac:dyDescent="0.25">
      <c r="A149" s="67" t="s">
        <v>558</v>
      </c>
      <c r="B149" s="157"/>
      <c r="C149" s="158"/>
      <c r="D149" s="158"/>
      <c r="E149" s="158"/>
      <c r="F149" s="158"/>
      <c r="G149" s="158"/>
      <c r="H149" s="158"/>
      <c r="I149" s="158"/>
      <c r="J149" s="158"/>
      <c r="K149" s="159"/>
    </row>
    <row r="150" spans="1:11" ht="9" customHeight="1" x14ac:dyDescent="0.25">
      <c r="A150" s="67"/>
      <c r="B150" s="56"/>
      <c r="C150" s="56"/>
      <c r="D150" s="56"/>
      <c r="E150" s="56"/>
      <c r="F150" s="56"/>
      <c r="G150" s="56"/>
      <c r="H150" s="54"/>
      <c r="I150" s="54"/>
    </row>
    <row r="151" spans="1:11" ht="41.25" customHeight="1" x14ac:dyDescent="0.25">
      <c r="A151" s="67" t="s">
        <v>559</v>
      </c>
      <c r="B151" s="157"/>
      <c r="C151" s="158"/>
      <c r="D151" s="158"/>
      <c r="E151" s="158"/>
      <c r="F151" s="158"/>
      <c r="G151" s="158"/>
      <c r="H151" s="158"/>
      <c r="I151" s="158"/>
      <c r="J151" s="158"/>
      <c r="K151" s="159"/>
    </row>
    <row r="152" spans="1:11" ht="20.100000000000001" customHeight="1" thickBot="1" x14ac:dyDescent="0.3">
      <c r="B152" s="61"/>
      <c r="C152" s="61"/>
      <c r="D152" s="61"/>
      <c r="E152" s="61"/>
    </row>
    <row r="153" spans="1:11" s="63" customFormat="1" ht="43.5" customHeight="1" thickBot="1" x14ac:dyDescent="0.3">
      <c r="A153" s="187" t="s">
        <v>574</v>
      </c>
      <c r="B153" s="188"/>
      <c r="C153" s="188"/>
      <c r="D153" s="188"/>
      <c r="E153" s="188"/>
      <c r="F153" s="188"/>
      <c r="G153" s="188"/>
      <c r="H153" s="188"/>
      <c r="I153" s="188"/>
      <c r="J153" s="188"/>
      <c r="K153" s="189"/>
    </row>
    <row r="154" spans="1:11" ht="20.100000000000001" customHeight="1" x14ac:dyDescent="0.25"/>
    <row r="155" spans="1:11" ht="20.100000000000001" customHeight="1" x14ac:dyDescent="0.25"/>
    <row r="156" spans="1:11" ht="20.100000000000001" customHeight="1" x14ac:dyDescent="0.25"/>
    <row r="157" spans="1:11" ht="20.100000000000001" customHeight="1" x14ac:dyDescent="0.25"/>
    <row r="158" spans="1:11" ht="20.100000000000001" customHeight="1" x14ac:dyDescent="0.25"/>
    <row r="159" spans="1:11" ht="20.100000000000001" customHeight="1" x14ac:dyDescent="0.25"/>
    <row r="160" spans="1:11" ht="20.100000000000001" customHeight="1" x14ac:dyDescent="0.25"/>
    <row r="161" ht="20.100000000000001" customHeight="1" x14ac:dyDescent="0.25"/>
  </sheetData>
  <sheetProtection algorithmName="SHA-512" hashValue="hI1elceY44VxbyfMjgy00ANunhSv/EweZouuYV6ZnQnZriQZJG+sFqX5IHoSxkOuaMXbZDGNasfMNeeRz6FL7w==" saltValue="Pz61sFzSmB0xH+9zjqV63w==" spinCount="100000" sheet="1" objects="1" formatCells="0" formatColumns="0" formatRows="0" insertColumns="0" insertRows="0" insertHyperlinks="0" deleteColumns="0" deleteRows="0" sort="0" autoFilter="0" pivotTables="0"/>
  <mergeCells count="184">
    <mergeCell ref="A153:K153"/>
    <mergeCell ref="D135:E135"/>
    <mergeCell ref="F135:G135"/>
    <mergeCell ref="H135:I135"/>
    <mergeCell ref="J135:K135"/>
    <mergeCell ref="B140:E140"/>
    <mergeCell ref="A143:K143"/>
    <mergeCell ref="J17:K17"/>
    <mergeCell ref="B145:K145"/>
    <mergeCell ref="B147:D147"/>
    <mergeCell ref="B149:K149"/>
    <mergeCell ref="B151:K151"/>
    <mergeCell ref="B122:C122"/>
    <mergeCell ref="E122:F122"/>
    <mergeCell ref="H122:I122"/>
    <mergeCell ref="J122:K122"/>
    <mergeCell ref="B134:C134"/>
    <mergeCell ref="D134:E134"/>
    <mergeCell ref="F134:G134"/>
    <mergeCell ref="H134:I134"/>
    <mergeCell ref="J134:K134"/>
    <mergeCell ref="A130:A135"/>
    <mergeCell ref="B130:C130"/>
    <mergeCell ref="B137:K137"/>
    <mergeCell ref="J9:K9"/>
    <mergeCell ref="B33:K33"/>
    <mergeCell ref="B28:C28"/>
    <mergeCell ref="D28:E28"/>
    <mergeCell ref="B29:C29"/>
    <mergeCell ref="D29:E29"/>
    <mergeCell ref="B131:C131"/>
    <mergeCell ref="D131:E131"/>
    <mergeCell ref="F131:G131"/>
    <mergeCell ref="H131:I131"/>
    <mergeCell ref="J131:K131"/>
    <mergeCell ref="E112:F112"/>
    <mergeCell ref="J112:K112"/>
    <mergeCell ref="F108:G108"/>
    <mergeCell ref="H108:I108"/>
    <mergeCell ref="J108:K108"/>
    <mergeCell ref="B118:E118"/>
    <mergeCell ref="B120:E120"/>
    <mergeCell ref="J132:K132"/>
    <mergeCell ref="J133:K133"/>
    <mergeCell ref="J130:K130"/>
    <mergeCell ref="G57:K57"/>
    <mergeCell ref="D130:E130"/>
    <mergeCell ref="F130:G130"/>
    <mergeCell ref="B132:C132"/>
    <mergeCell ref="D132:E132"/>
    <mergeCell ref="F132:G132"/>
    <mergeCell ref="B135:C135"/>
    <mergeCell ref="H132:I132"/>
    <mergeCell ref="B133:C133"/>
    <mergeCell ref="D133:E133"/>
    <mergeCell ref="F133:G133"/>
    <mergeCell ref="H133:I133"/>
    <mergeCell ref="H130:I130"/>
    <mergeCell ref="A109:A110"/>
    <mergeCell ref="B109:C109"/>
    <mergeCell ref="D109:E109"/>
    <mergeCell ref="F109:G109"/>
    <mergeCell ref="H109:I109"/>
    <mergeCell ref="J109:K109"/>
    <mergeCell ref="B110:C110"/>
    <mergeCell ref="G105:I105"/>
    <mergeCell ref="J105:K105"/>
    <mergeCell ref="A107:A108"/>
    <mergeCell ref="B107:C107"/>
    <mergeCell ref="D107:E107"/>
    <mergeCell ref="F107:G107"/>
    <mergeCell ref="H107:I107"/>
    <mergeCell ref="J107:K107"/>
    <mergeCell ref="B108:C108"/>
    <mergeCell ref="D108:E108"/>
    <mergeCell ref="D110:E110"/>
    <mergeCell ref="F110:G110"/>
    <mergeCell ref="H110:I110"/>
    <mergeCell ref="J110:K110"/>
    <mergeCell ref="J98:K98"/>
    <mergeCell ref="A100:A105"/>
    <mergeCell ref="B100:C100"/>
    <mergeCell ref="D100:E100"/>
    <mergeCell ref="H100:I100"/>
    <mergeCell ref="J100:K100"/>
    <mergeCell ref="B101:C101"/>
    <mergeCell ref="D101:E101"/>
    <mergeCell ref="H101:I101"/>
    <mergeCell ref="J101:K101"/>
    <mergeCell ref="B102:C102"/>
    <mergeCell ref="D102:E102"/>
    <mergeCell ref="H102:I102"/>
    <mergeCell ref="J102:K102"/>
    <mergeCell ref="B103:C103"/>
    <mergeCell ref="D103:E103"/>
    <mergeCell ref="G103:H103"/>
    <mergeCell ref="I103:K103"/>
    <mergeCell ref="B90:E90"/>
    <mergeCell ref="B92:E92"/>
    <mergeCell ref="B94:E94"/>
    <mergeCell ref="B96:E96"/>
    <mergeCell ref="B98:C98"/>
    <mergeCell ref="E98:F98"/>
    <mergeCell ref="D84:E84"/>
    <mergeCell ref="F84:G84"/>
    <mergeCell ref="H84:I84"/>
    <mergeCell ref="H98:I98"/>
    <mergeCell ref="J84:K84"/>
    <mergeCell ref="E86:F86"/>
    <mergeCell ref="J86:K86"/>
    <mergeCell ref="F82:G82"/>
    <mergeCell ref="H82:I82"/>
    <mergeCell ref="J82:K82"/>
    <mergeCell ref="A83:A84"/>
    <mergeCell ref="B83:C83"/>
    <mergeCell ref="D83:E83"/>
    <mergeCell ref="F83:G83"/>
    <mergeCell ref="H83:I83"/>
    <mergeCell ref="J83:K83"/>
    <mergeCell ref="B84:C84"/>
    <mergeCell ref="A81:A82"/>
    <mergeCell ref="B81:C81"/>
    <mergeCell ref="D81:E81"/>
    <mergeCell ref="F81:G81"/>
    <mergeCell ref="H81:I81"/>
    <mergeCell ref="J81:K81"/>
    <mergeCell ref="B82:C82"/>
    <mergeCell ref="D82:E82"/>
    <mergeCell ref="A74:A79"/>
    <mergeCell ref="B76:C76"/>
    <mergeCell ref="D76:E76"/>
    <mergeCell ref="H76:I76"/>
    <mergeCell ref="J76:K76"/>
    <mergeCell ref="B77:C77"/>
    <mergeCell ref="D77:E77"/>
    <mergeCell ref="G77:H77"/>
    <mergeCell ref="I77:K77"/>
    <mergeCell ref="B74:C74"/>
    <mergeCell ref="D74:E74"/>
    <mergeCell ref="H74:I74"/>
    <mergeCell ref="J74:K74"/>
    <mergeCell ref="B75:C75"/>
    <mergeCell ref="D75:E75"/>
    <mergeCell ref="H75:I75"/>
    <mergeCell ref="J75:K75"/>
    <mergeCell ref="G79:I79"/>
    <mergeCell ref="J79:K79"/>
    <mergeCell ref="B66:E66"/>
    <mergeCell ref="B68:E68"/>
    <mergeCell ref="B70:E70"/>
    <mergeCell ref="B72:C72"/>
    <mergeCell ref="E72:F72"/>
    <mergeCell ref="H72:I72"/>
    <mergeCell ref="B41:E41"/>
    <mergeCell ref="B47:K47"/>
    <mergeCell ref="B49:K49"/>
    <mergeCell ref="B51:E51"/>
    <mergeCell ref="B54:K54"/>
    <mergeCell ref="B64:E64"/>
    <mergeCell ref="J72:K72"/>
    <mergeCell ref="B43:E43"/>
    <mergeCell ref="A25:A26"/>
    <mergeCell ref="B25:C25"/>
    <mergeCell ref="D25:E25"/>
    <mergeCell ref="F25:G25"/>
    <mergeCell ref="H25:I25"/>
    <mergeCell ref="B26:C26"/>
    <mergeCell ref="D26:E26"/>
    <mergeCell ref="F26:G26"/>
    <mergeCell ref="H26:I26"/>
    <mergeCell ref="I1:K1"/>
    <mergeCell ref="B21:K21"/>
    <mergeCell ref="B23:K23"/>
    <mergeCell ref="B35:C35"/>
    <mergeCell ref="D35:E35"/>
    <mergeCell ref="B36:C36"/>
    <mergeCell ref="D36:E36"/>
    <mergeCell ref="B5:D5"/>
    <mergeCell ref="B11:K11"/>
    <mergeCell ref="B13:K13"/>
    <mergeCell ref="B19:K19"/>
    <mergeCell ref="B15:I15"/>
    <mergeCell ref="B3:D3"/>
    <mergeCell ref="J31:K31"/>
  </mergeCells>
  <hyperlinks>
    <hyperlink ref="A153:K153" r:id="rId1" display="Please return to the Synapse Specialty at submissions@synapsellc.com" xr:uid="{663FDA59-9A0B-4751-B2AE-2B6B64A06478}"/>
  </hyperlinks>
  <pageMargins left="0.7" right="0.7" top="0.75" bottom="0.75" header="0.3" footer="0.3"/>
  <pageSetup scale="61" fitToHeight="0" orientation="portrait" r:id="rId2"/>
  <rowBreaks count="2" manualBreakCount="2">
    <brk id="61"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AD33-9F90-454B-B096-9EAB93EE125C}">
  <sheetPr codeName="Sheet4">
    <pageSetUpPr fitToPage="1"/>
  </sheetPr>
  <dimension ref="B1:AD157"/>
  <sheetViews>
    <sheetView showGridLines="0" topLeftCell="B1" zoomScale="90" zoomScaleNormal="90" workbookViewId="0">
      <pane xSplit="7" ySplit="8" topLeftCell="P9" activePane="bottomRight" state="frozen"/>
      <selection activeCell="B1" sqref="B1"/>
      <selection pane="topRight" activeCell="I1" sqref="I1"/>
      <selection pane="bottomLeft" activeCell="B7" sqref="B7"/>
      <selection pane="bottomRight" activeCell="C9" sqref="C9"/>
    </sheetView>
  </sheetViews>
  <sheetFormatPr defaultColWidth="9.21875" defaultRowHeight="13.2" x14ac:dyDescent="0.25"/>
  <cols>
    <col min="1" max="1" width="5.77734375" style="17" customWidth="1"/>
    <col min="2" max="2" width="5.77734375" style="16" customWidth="1"/>
    <col min="3" max="4" width="15.5546875" style="17" customWidth="1"/>
    <col min="5" max="5" width="59" style="17" bestFit="1" customWidth="1"/>
    <col min="6" max="6" width="37.77734375" style="16" bestFit="1" customWidth="1"/>
    <col min="7" max="7" width="11" style="16" bestFit="1" customWidth="1"/>
    <col min="8" max="8" width="14" style="18" bestFit="1" customWidth="1"/>
    <col min="9" max="9" width="17.21875" style="16" customWidth="1"/>
    <col min="10" max="10" width="25" style="16" bestFit="1" customWidth="1"/>
    <col min="11" max="11" width="17.21875" style="19" bestFit="1" customWidth="1"/>
    <col min="12" max="12" width="23.77734375" style="19" bestFit="1" customWidth="1"/>
    <col min="13" max="13" width="14.77734375" style="19" bestFit="1" customWidth="1"/>
    <col min="14" max="14" width="18.77734375" style="19" bestFit="1" customWidth="1"/>
    <col min="15" max="15" width="20.21875" style="19" bestFit="1" customWidth="1"/>
    <col min="16" max="16" width="15.77734375" style="19" customWidth="1"/>
    <col min="17" max="17" width="20.44140625" style="19" bestFit="1" customWidth="1"/>
    <col min="18" max="18" width="21.21875" style="19" bestFit="1" customWidth="1"/>
    <col min="19" max="19" width="16.21875" style="19" bestFit="1" customWidth="1"/>
    <col min="20" max="20" width="22.44140625" style="19" bestFit="1" customWidth="1"/>
    <col min="21" max="21" width="11.21875" style="19" bestFit="1" customWidth="1"/>
    <col min="22" max="22" width="20.77734375" style="19" bestFit="1" customWidth="1"/>
    <col min="23" max="23" width="15.44140625" style="19" bestFit="1" customWidth="1"/>
    <col min="24" max="24" width="17.77734375" style="19" bestFit="1" customWidth="1"/>
    <col min="25" max="27" width="17.77734375" style="19" customWidth="1"/>
    <col min="28" max="28" width="29.77734375" style="19" bestFit="1" customWidth="1"/>
    <col min="29" max="29" width="28.44140625" style="19" bestFit="1" customWidth="1"/>
    <col min="30" max="30" width="5.77734375" style="17" customWidth="1"/>
    <col min="31" max="37" width="20.77734375" style="17" customWidth="1"/>
    <col min="38" max="16384" width="9.21875" style="17"/>
  </cols>
  <sheetData>
    <row r="1" spans="2:30" ht="27" customHeight="1" thickBot="1" x14ac:dyDescent="0.3"/>
    <row r="2" spans="2:30" ht="27" customHeight="1" thickTop="1" x14ac:dyDescent="0.25">
      <c r="B2" s="20"/>
      <c r="C2" s="75"/>
      <c r="D2" s="75"/>
      <c r="E2" s="75"/>
      <c r="F2" s="76"/>
      <c r="G2" s="76"/>
      <c r="H2" s="77"/>
      <c r="I2" s="76"/>
      <c r="J2" s="76"/>
      <c r="K2" s="78"/>
      <c r="L2" s="78"/>
      <c r="M2" s="78"/>
      <c r="N2" s="78"/>
      <c r="O2" s="78"/>
      <c r="P2" s="78"/>
      <c r="Q2" s="78"/>
      <c r="R2" s="78"/>
      <c r="S2" s="78"/>
      <c r="T2" s="78"/>
      <c r="U2" s="78"/>
      <c r="V2" s="78"/>
      <c r="W2" s="78"/>
      <c r="X2" s="78"/>
      <c r="Y2" s="78"/>
      <c r="Z2" s="78"/>
      <c r="AA2" s="78"/>
      <c r="AB2" s="78"/>
      <c r="AC2" s="78"/>
      <c r="AD2" s="79"/>
    </row>
    <row r="3" spans="2:30" ht="48.75" customHeight="1" x14ac:dyDescent="0.25">
      <c r="B3" s="21"/>
      <c r="C3" s="193" t="s">
        <v>467</v>
      </c>
      <c r="D3" s="193"/>
      <c r="E3" s="193"/>
      <c r="F3" s="193"/>
      <c r="G3" s="193"/>
      <c r="H3" s="193"/>
      <c r="I3" s="193"/>
      <c r="J3" s="193"/>
      <c r="K3" s="193"/>
      <c r="L3" s="193"/>
      <c r="M3" s="193"/>
      <c r="N3" s="194"/>
      <c r="O3" s="194"/>
      <c r="P3" s="194"/>
      <c r="Q3" s="194"/>
      <c r="R3" s="194"/>
      <c r="S3" s="194"/>
      <c r="T3" s="194"/>
      <c r="U3" s="194"/>
      <c r="V3" s="194"/>
      <c r="W3" s="194"/>
      <c r="X3" s="194"/>
      <c r="Y3" s="41"/>
      <c r="Z3" s="41"/>
      <c r="AA3" s="41"/>
      <c r="AB3" s="197" t="e" vm="2">
        <v>#VALUE!</v>
      </c>
      <c r="AC3" s="197"/>
      <c r="AD3" s="22"/>
    </row>
    <row r="4" spans="2:30" ht="27" customHeight="1" x14ac:dyDescent="0.35">
      <c r="B4" s="21"/>
      <c r="C4" s="42"/>
      <c r="E4" s="196"/>
      <c r="F4" s="196"/>
      <c r="J4" s="23"/>
      <c r="L4" s="43"/>
      <c r="AA4" s="44"/>
      <c r="AB4" s="197"/>
      <c r="AC4" s="197"/>
      <c r="AD4" s="22"/>
    </row>
    <row r="5" spans="2:30" ht="27" customHeight="1" thickBot="1" x14ac:dyDescent="0.4">
      <c r="B5" s="21"/>
      <c r="C5" s="42" t="s">
        <v>488</v>
      </c>
      <c r="E5" s="195" t="str">
        <f>IF(ISBLANK(Application!B11),"",Application!B11)</f>
        <v/>
      </c>
      <c r="F5" s="195"/>
      <c r="J5" s="23"/>
      <c r="L5" s="43"/>
      <c r="AA5" s="44"/>
      <c r="AB5" s="44"/>
      <c r="AC5" s="17"/>
      <c r="AD5" s="22"/>
    </row>
    <row r="6" spans="2:30" ht="27" customHeight="1" thickBot="1" x14ac:dyDescent="0.3">
      <c r="B6" s="21"/>
      <c r="J6" s="23"/>
      <c r="L6" s="80"/>
      <c r="Y6" s="23"/>
      <c r="Z6" s="23"/>
      <c r="AA6" s="81" t="s">
        <v>23</v>
      </c>
      <c r="AB6" s="82">
        <f t="shared" ref="AB6:AC6" si="0">SUM(AB9:AB154)</f>
        <v>0</v>
      </c>
      <c r="AC6" s="83">
        <f t="shared" si="0"/>
        <v>0</v>
      </c>
      <c r="AD6" s="22"/>
    </row>
    <row r="7" spans="2:30" s="24" customFormat="1" x14ac:dyDescent="0.25">
      <c r="B7" s="21"/>
      <c r="C7" s="17"/>
      <c r="D7" s="17"/>
      <c r="E7" s="17"/>
      <c r="F7" s="16"/>
      <c r="G7" s="16"/>
      <c r="H7" s="18"/>
      <c r="I7" s="16"/>
      <c r="J7" s="16"/>
      <c r="K7" s="19"/>
      <c r="L7" s="19"/>
      <c r="M7" s="19"/>
      <c r="N7" s="19"/>
      <c r="O7" s="19"/>
      <c r="P7" s="19"/>
      <c r="Q7" s="19"/>
      <c r="R7" s="19"/>
      <c r="S7" s="19"/>
      <c r="T7" s="19"/>
      <c r="U7" s="19"/>
      <c r="V7" s="19"/>
      <c r="W7" s="19"/>
      <c r="X7" s="19"/>
      <c r="Y7" s="19"/>
      <c r="Z7" s="19"/>
      <c r="AA7" s="19"/>
      <c r="AB7" s="19"/>
      <c r="AC7" s="19"/>
      <c r="AD7" s="22"/>
    </row>
    <row r="8" spans="2:30" s="34" customFormat="1" ht="66.599999999999994" thickBot="1" x14ac:dyDescent="0.3">
      <c r="B8" s="35"/>
      <c r="C8" s="36" t="s">
        <v>469</v>
      </c>
      <c r="D8" s="37" t="s">
        <v>583</v>
      </c>
      <c r="E8" s="37" t="s">
        <v>470</v>
      </c>
      <c r="F8" s="37" t="s">
        <v>471</v>
      </c>
      <c r="G8" s="37" t="s">
        <v>3</v>
      </c>
      <c r="H8" s="38" t="s">
        <v>472</v>
      </c>
      <c r="I8" s="37" t="s">
        <v>4</v>
      </c>
      <c r="J8" s="37" t="s">
        <v>0</v>
      </c>
      <c r="K8" s="37" t="s">
        <v>473</v>
      </c>
      <c r="L8" s="37" t="s">
        <v>468</v>
      </c>
      <c r="M8" s="37" t="s">
        <v>474</v>
      </c>
      <c r="N8" s="37" t="s">
        <v>475</v>
      </c>
      <c r="O8" s="37" t="s">
        <v>476</v>
      </c>
      <c r="P8" s="37" t="s">
        <v>477</v>
      </c>
      <c r="Q8" s="37" t="s">
        <v>478</v>
      </c>
      <c r="R8" s="37" t="s">
        <v>479</v>
      </c>
      <c r="S8" s="37" t="s">
        <v>480</v>
      </c>
      <c r="T8" s="37" t="s">
        <v>481</v>
      </c>
      <c r="U8" s="37" t="s">
        <v>482</v>
      </c>
      <c r="V8" s="37" t="s">
        <v>483</v>
      </c>
      <c r="W8" s="37" t="s">
        <v>484</v>
      </c>
      <c r="X8" s="37" t="s">
        <v>487</v>
      </c>
      <c r="Y8" s="37" t="s">
        <v>577</v>
      </c>
      <c r="Z8" s="37" t="s">
        <v>584</v>
      </c>
      <c r="AA8" s="37" t="s">
        <v>585</v>
      </c>
      <c r="AB8" s="37" t="s">
        <v>485</v>
      </c>
      <c r="AC8" s="39" t="s">
        <v>486</v>
      </c>
      <c r="AD8" s="40"/>
    </row>
    <row r="9" spans="2:30" s="25" customFormat="1" ht="23.25" customHeight="1" x14ac:dyDescent="0.25">
      <c r="B9" s="26"/>
      <c r="C9" s="84"/>
      <c r="D9" s="85"/>
      <c r="E9" s="86"/>
      <c r="F9" s="85"/>
      <c r="G9" s="85"/>
      <c r="H9" s="87"/>
      <c r="I9" s="85"/>
      <c r="J9" s="85"/>
      <c r="K9" s="85"/>
      <c r="L9" s="85"/>
      <c r="M9" s="88"/>
      <c r="N9" s="88"/>
      <c r="O9" s="88"/>
      <c r="P9" s="85"/>
      <c r="Q9" s="89"/>
      <c r="R9" s="89"/>
      <c r="S9" s="121"/>
      <c r="T9" s="85"/>
      <c r="U9" s="85"/>
      <c r="V9" s="85"/>
      <c r="W9" s="85"/>
      <c r="X9" s="85"/>
      <c r="Y9" s="85"/>
      <c r="Z9" s="85"/>
      <c r="AA9" s="85"/>
      <c r="AB9" s="90"/>
      <c r="AC9" s="91"/>
      <c r="AD9" s="27"/>
    </row>
    <row r="10" spans="2:30" s="25" customFormat="1" ht="23.25" customHeight="1" x14ac:dyDescent="0.25">
      <c r="B10" s="21"/>
      <c r="C10" s="92"/>
      <c r="D10" s="93"/>
      <c r="E10" s="94"/>
      <c r="F10" s="95"/>
      <c r="G10" s="93"/>
      <c r="H10" s="96"/>
      <c r="I10" s="95"/>
      <c r="J10" s="93"/>
      <c r="K10" s="93"/>
      <c r="L10" s="93"/>
      <c r="M10" s="97"/>
      <c r="N10" s="97"/>
      <c r="O10" s="97"/>
      <c r="P10" s="95"/>
      <c r="Q10" s="98"/>
      <c r="R10" s="99"/>
      <c r="S10" s="122"/>
      <c r="T10" s="93"/>
      <c r="U10" s="93"/>
      <c r="V10" s="93"/>
      <c r="W10" s="93"/>
      <c r="X10" s="93"/>
      <c r="Y10" s="93"/>
      <c r="Z10" s="93"/>
      <c r="AA10" s="93"/>
      <c r="AB10" s="100"/>
      <c r="AC10" s="101"/>
      <c r="AD10" s="27"/>
    </row>
    <row r="11" spans="2:30" s="25" customFormat="1" ht="23.25" customHeight="1" x14ac:dyDescent="0.25">
      <c r="B11" s="21"/>
      <c r="C11" s="92"/>
      <c r="D11" s="93"/>
      <c r="E11" s="94"/>
      <c r="F11" s="95"/>
      <c r="G11" s="93"/>
      <c r="H11" s="96"/>
      <c r="I11" s="95"/>
      <c r="J11" s="93"/>
      <c r="K11" s="93"/>
      <c r="L11" s="93"/>
      <c r="M11" s="97"/>
      <c r="N11" s="97"/>
      <c r="O11" s="97"/>
      <c r="P11" s="95"/>
      <c r="Q11" s="98"/>
      <c r="R11" s="99"/>
      <c r="S11" s="122"/>
      <c r="T11" s="93"/>
      <c r="U11" s="93"/>
      <c r="V11" s="93"/>
      <c r="W11" s="93"/>
      <c r="X11" s="93"/>
      <c r="Y11" s="93"/>
      <c r="Z11" s="93"/>
      <c r="AA11" s="93"/>
      <c r="AB11" s="100"/>
      <c r="AC11" s="101"/>
      <c r="AD11" s="27"/>
    </row>
    <row r="12" spans="2:30" s="25" customFormat="1" ht="23.25" customHeight="1" x14ac:dyDescent="0.25">
      <c r="B12" s="21"/>
      <c r="C12" s="92"/>
      <c r="D12" s="93"/>
      <c r="E12" s="94"/>
      <c r="F12" s="95"/>
      <c r="G12" s="93"/>
      <c r="H12" s="96"/>
      <c r="I12" s="95"/>
      <c r="J12" s="93"/>
      <c r="K12" s="93"/>
      <c r="L12" s="93"/>
      <c r="M12" s="97"/>
      <c r="N12" s="97"/>
      <c r="O12" s="97"/>
      <c r="P12" s="95"/>
      <c r="Q12" s="98"/>
      <c r="R12" s="99"/>
      <c r="S12" s="122"/>
      <c r="T12" s="93"/>
      <c r="U12" s="93"/>
      <c r="V12" s="93"/>
      <c r="W12" s="93"/>
      <c r="X12" s="93"/>
      <c r="Y12" s="93"/>
      <c r="Z12" s="93"/>
      <c r="AA12" s="93"/>
      <c r="AB12" s="100"/>
      <c r="AC12" s="101"/>
      <c r="AD12" s="27"/>
    </row>
    <row r="13" spans="2:30" s="25" customFormat="1" ht="23.25" customHeight="1" x14ac:dyDescent="0.25">
      <c r="B13" s="21"/>
      <c r="C13" s="92"/>
      <c r="D13" s="93"/>
      <c r="E13" s="94"/>
      <c r="F13" s="95"/>
      <c r="G13" s="93"/>
      <c r="H13" s="96"/>
      <c r="I13" s="95"/>
      <c r="J13" s="93"/>
      <c r="K13" s="93"/>
      <c r="L13" s="93"/>
      <c r="M13" s="97"/>
      <c r="N13" s="97"/>
      <c r="O13" s="97"/>
      <c r="P13" s="95"/>
      <c r="Q13" s="98"/>
      <c r="R13" s="99"/>
      <c r="S13" s="122"/>
      <c r="T13" s="93"/>
      <c r="U13" s="93"/>
      <c r="V13" s="93"/>
      <c r="W13" s="93"/>
      <c r="X13" s="93"/>
      <c r="Y13" s="93"/>
      <c r="Z13" s="93"/>
      <c r="AA13" s="93"/>
      <c r="AB13" s="100"/>
      <c r="AC13" s="101"/>
      <c r="AD13" s="27"/>
    </row>
    <row r="14" spans="2:30" s="25" customFormat="1" ht="23.25" customHeight="1" x14ac:dyDescent="0.25">
      <c r="B14" s="21"/>
      <c r="C14" s="92"/>
      <c r="D14" s="93"/>
      <c r="E14" s="94"/>
      <c r="F14" s="95"/>
      <c r="G14" s="93"/>
      <c r="H14" s="96"/>
      <c r="I14" s="95"/>
      <c r="J14" s="93"/>
      <c r="K14" s="93"/>
      <c r="L14" s="93"/>
      <c r="M14" s="97"/>
      <c r="N14" s="97"/>
      <c r="O14" s="97"/>
      <c r="P14" s="95"/>
      <c r="Q14" s="98"/>
      <c r="R14" s="99"/>
      <c r="S14" s="122"/>
      <c r="T14" s="93"/>
      <c r="U14" s="93"/>
      <c r="V14" s="93"/>
      <c r="W14" s="93"/>
      <c r="X14" s="93"/>
      <c r="Y14" s="93"/>
      <c r="Z14" s="93"/>
      <c r="AA14" s="93"/>
      <c r="AB14" s="100"/>
      <c r="AC14" s="101"/>
      <c r="AD14" s="27"/>
    </row>
    <row r="15" spans="2:30" s="25" customFormat="1" ht="23.25" customHeight="1" x14ac:dyDescent="0.25">
      <c r="B15" s="21"/>
      <c r="C15" s="92"/>
      <c r="D15" s="93"/>
      <c r="E15" s="94"/>
      <c r="F15" s="95"/>
      <c r="G15" s="93"/>
      <c r="H15" s="96"/>
      <c r="I15" s="95"/>
      <c r="J15" s="93"/>
      <c r="K15" s="93"/>
      <c r="L15" s="93"/>
      <c r="M15" s="97"/>
      <c r="N15" s="97"/>
      <c r="O15" s="97"/>
      <c r="P15" s="95"/>
      <c r="Q15" s="98"/>
      <c r="R15" s="99"/>
      <c r="S15" s="122"/>
      <c r="T15" s="93"/>
      <c r="U15" s="93"/>
      <c r="V15" s="93"/>
      <c r="W15" s="93"/>
      <c r="X15" s="93"/>
      <c r="Y15" s="93"/>
      <c r="Z15" s="93"/>
      <c r="AA15" s="93"/>
      <c r="AB15" s="100"/>
      <c r="AC15" s="101"/>
      <c r="AD15" s="27"/>
    </row>
    <row r="16" spans="2:30" s="25" customFormat="1" ht="23.25" customHeight="1" x14ac:dyDescent="0.25">
      <c r="B16" s="21"/>
      <c r="C16" s="92"/>
      <c r="D16" s="93"/>
      <c r="E16" s="94"/>
      <c r="F16" s="95"/>
      <c r="G16" s="93"/>
      <c r="H16" s="96"/>
      <c r="I16" s="95"/>
      <c r="J16" s="93"/>
      <c r="K16" s="93"/>
      <c r="L16" s="93"/>
      <c r="M16" s="97"/>
      <c r="N16" s="97"/>
      <c r="O16" s="97"/>
      <c r="P16" s="95"/>
      <c r="Q16" s="98"/>
      <c r="R16" s="99"/>
      <c r="S16" s="122"/>
      <c r="T16" s="93"/>
      <c r="U16" s="93"/>
      <c r="V16" s="93"/>
      <c r="W16" s="93"/>
      <c r="X16" s="93"/>
      <c r="Y16" s="93"/>
      <c r="Z16" s="93"/>
      <c r="AA16" s="93"/>
      <c r="AB16" s="100"/>
      <c r="AC16" s="101"/>
      <c r="AD16" s="27"/>
    </row>
    <row r="17" spans="2:30" s="25" customFormat="1" ht="23.25" customHeight="1" x14ac:dyDescent="0.25">
      <c r="B17" s="21"/>
      <c r="C17" s="92"/>
      <c r="D17" s="93"/>
      <c r="E17" s="94"/>
      <c r="F17" s="95"/>
      <c r="G17" s="93"/>
      <c r="H17" s="96"/>
      <c r="I17" s="95"/>
      <c r="J17" s="93"/>
      <c r="K17" s="93"/>
      <c r="L17" s="93"/>
      <c r="M17" s="97"/>
      <c r="N17" s="97"/>
      <c r="O17" s="97"/>
      <c r="P17" s="95"/>
      <c r="Q17" s="98"/>
      <c r="R17" s="99"/>
      <c r="S17" s="122"/>
      <c r="T17" s="93"/>
      <c r="U17" s="93"/>
      <c r="V17" s="93"/>
      <c r="W17" s="93"/>
      <c r="X17" s="93"/>
      <c r="Y17" s="93"/>
      <c r="Z17" s="93"/>
      <c r="AA17" s="93"/>
      <c r="AB17" s="100"/>
      <c r="AC17" s="101"/>
      <c r="AD17" s="27"/>
    </row>
    <row r="18" spans="2:30" s="25" customFormat="1" ht="23.25" customHeight="1" x14ac:dyDescent="0.25">
      <c r="B18" s="21"/>
      <c r="C18" s="92"/>
      <c r="D18" s="93"/>
      <c r="E18" s="94"/>
      <c r="F18" s="95"/>
      <c r="G18" s="93"/>
      <c r="H18" s="96"/>
      <c r="I18" s="95"/>
      <c r="J18" s="93"/>
      <c r="K18" s="93"/>
      <c r="L18" s="93"/>
      <c r="M18" s="97"/>
      <c r="N18" s="97"/>
      <c r="O18" s="97"/>
      <c r="P18" s="95"/>
      <c r="Q18" s="98"/>
      <c r="R18" s="99"/>
      <c r="S18" s="122"/>
      <c r="T18" s="93"/>
      <c r="U18" s="93"/>
      <c r="V18" s="93"/>
      <c r="W18" s="93"/>
      <c r="X18" s="93"/>
      <c r="Y18" s="93"/>
      <c r="Z18" s="93"/>
      <c r="AA18" s="93"/>
      <c r="AB18" s="100"/>
      <c r="AC18" s="101"/>
      <c r="AD18" s="27"/>
    </row>
    <row r="19" spans="2:30" s="25" customFormat="1" ht="23.25" customHeight="1" x14ac:dyDescent="0.25">
      <c r="B19" s="21"/>
      <c r="C19" s="92"/>
      <c r="D19" s="93"/>
      <c r="E19" s="94"/>
      <c r="F19" s="95"/>
      <c r="G19" s="93"/>
      <c r="H19" s="96"/>
      <c r="I19" s="95"/>
      <c r="J19" s="93"/>
      <c r="K19" s="93"/>
      <c r="L19" s="93"/>
      <c r="M19" s="97"/>
      <c r="N19" s="97"/>
      <c r="O19" s="97"/>
      <c r="P19" s="95"/>
      <c r="Q19" s="98"/>
      <c r="R19" s="99"/>
      <c r="S19" s="122"/>
      <c r="T19" s="93"/>
      <c r="U19" s="93"/>
      <c r="V19" s="93"/>
      <c r="W19" s="93"/>
      <c r="X19" s="93"/>
      <c r="Y19" s="93"/>
      <c r="Z19" s="93"/>
      <c r="AA19" s="93"/>
      <c r="AB19" s="100"/>
      <c r="AC19" s="101"/>
      <c r="AD19" s="27"/>
    </row>
    <row r="20" spans="2:30" s="25" customFormat="1" ht="23.25" customHeight="1" x14ac:dyDescent="0.25">
      <c r="B20" s="21"/>
      <c r="C20" s="92"/>
      <c r="D20" s="93"/>
      <c r="E20" s="94"/>
      <c r="F20" s="95"/>
      <c r="G20" s="93"/>
      <c r="H20" s="96"/>
      <c r="I20" s="95"/>
      <c r="J20" s="93"/>
      <c r="K20" s="93"/>
      <c r="L20" s="93"/>
      <c r="M20" s="97"/>
      <c r="N20" s="97"/>
      <c r="O20" s="97"/>
      <c r="P20" s="95"/>
      <c r="Q20" s="98"/>
      <c r="R20" s="99"/>
      <c r="S20" s="122"/>
      <c r="T20" s="93"/>
      <c r="U20" s="93"/>
      <c r="V20" s="93"/>
      <c r="W20" s="93"/>
      <c r="X20" s="93"/>
      <c r="Y20" s="93"/>
      <c r="Z20" s="93"/>
      <c r="AA20" s="93"/>
      <c r="AB20" s="100"/>
      <c r="AC20" s="101"/>
      <c r="AD20" s="27"/>
    </row>
    <row r="21" spans="2:30" s="25" customFormat="1" ht="23.25" customHeight="1" x14ac:dyDescent="0.25">
      <c r="B21" s="21"/>
      <c r="C21" s="92"/>
      <c r="D21" s="93"/>
      <c r="E21" s="94"/>
      <c r="F21" s="95"/>
      <c r="G21" s="93"/>
      <c r="H21" s="96"/>
      <c r="I21" s="95"/>
      <c r="J21" s="93"/>
      <c r="K21" s="93"/>
      <c r="L21" s="93"/>
      <c r="M21" s="97"/>
      <c r="N21" s="97"/>
      <c r="O21" s="97"/>
      <c r="P21" s="95"/>
      <c r="Q21" s="98"/>
      <c r="R21" s="99"/>
      <c r="S21" s="122"/>
      <c r="T21" s="93"/>
      <c r="U21" s="93"/>
      <c r="V21" s="93"/>
      <c r="W21" s="93"/>
      <c r="X21" s="93"/>
      <c r="Y21" s="93"/>
      <c r="Z21" s="93"/>
      <c r="AA21" s="93"/>
      <c r="AB21" s="100"/>
      <c r="AC21" s="101"/>
      <c r="AD21" s="27"/>
    </row>
    <row r="22" spans="2:30" s="25" customFormat="1" ht="23.25" customHeight="1" x14ac:dyDescent="0.25">
      <c r="B22" s="21"/>
      <c r="C22" s="92"/>
      <c r="D22" s="93"/>
      <c r="E22" s="94"/>
      <c r="F22" s="95"/>
      <c r="G22" s="93"/>
      <c r="H22" s="96"/>
      <c r="I22" s="95"/>
      <c r="J22" s="93"/>
      <c r="K22" s="93"/>
      <c r="L22" s="93"/>
      <c r="M22" s="97"/>
      <c r="N22" s="97"/>
      <c r="O22" s="97"/>
      <c r="P22" s="95"/>
      <c r="Q22" s="98"/>
      <c r="R22" s="99"/>
      <c r="S22" s="122"/>
      <c r="T22" s="93"/>
      <c r="U22" s="93"/>
      <c r="V22" s="93"/>
      <c r="W22" s="93"/>
      <c r="X22" s="93"/>
      <c r="Y22" s="93"/>
      <c r="Z22" s="93"/>
      <c r="AA22" s="93"/>
      <c r="AB22" s="100"/>
      <c r="AC22" s="101"/>
      <c r="AD22" s="27"/>
    </row>
    <row r="23" spans="2:30" s="25" customFormat="1" ht="23.25" customHeight="1" x14ac:dyDescent="0.25">
      <c r="B23" s="21"/>
      <c r="C23" s="92"/>
      <c r="D23" s="93"/>
      <c r="E23" s="94"/>
      <c r="F23" s="95"/>
      <c r="G23" s="93"/>
      <c r="H23" s="96"/>
      <c r="I23" s="95"/>
      <c r="J23" s="93"/>
      <c r="K23" s="93"/>
      <c r="L23" s="93"/>
      <c r="M23" s="97"/>
      <c r="N23" s="97"/>
      <c r="O23" s="97"/>
      <c r="P23" s="95"/>
      <c r="Q23" s="98"/>
      <c r="R23" s="99"/>
      <c r="S23" s="122"/>
      <c r="T23" s="93"/>
      <c r="U23" s="93"/>
      <c r="V23" s="93"/>
      <c r="W23" s="93"/>
      <c r="X23" s="93"/>
      <c r="Y23" s="93"/>
      <c r="Z23" s="93"/>
      <c r="AA23" s="93"/>
      <c r="AB23" s="100"/>
      <c r="AC23" s="101"/>
      <c r="AD23" s="27"/>
    </row>
    <row r="24" spans="2:30" s="25" customFormat="1" ht="23.25" customHeight="1" x14ac:dyDescent="0.25">
      <c r="B24" s="21"/>
      <c r="C24" s="92"/>
      <c r="D24" s="93"/>
      <c r="E24" s="94"/>
      <c r="F24" s="95"/>
      <c r="G24" s="93"/>
      <c r="H24" s="96"/>
      <c r="I24" s="95"/>
      <c r="J24" s="93"/>
      <c r="K24" s="93"/>
      <c r="L24" s="93"/>
      <c r="M24" s="97"/>
      <c r="N24" s="97"/>
      <c r="O24" s="97"/>
      <c r="P24" s="95"/>
      <c r="Q24" s="98"/>
      <c r="R24" s="99"/>
      <c r="S24" s="122"/>
      <c r="T24" s="93"/>
      <c r="U24" s="93"/>
      <c r="V24" s="93"/>
      <c r="W24" s="93"/>
      <c r="X24" s="93"/>
      <c r="Y24" s="93"/>
      <c r="Z24" s="93"/>
      <c r="AA24" s="93"/>
      <c r="AB24" s="100"/>
      <c r="AC24" s="101"/>
      <c r="AD24" s="27"/>
    </row>
    <row r="25" spans="2:30" s="25" customFormat="1" ht="23.25" customHeight="1" x14ac:dyDescent="0.25">
      <c r="B25" s="21"/>
      <c r="C25" s="92"/>
      <c r="D25" s="93"/>
      <c r="E25" s="94"/>
      <c r="F25" s="95"/>
      <c r="G25" s="93"/>
      <c r="H25" s="96"/>
      <c r="I25" s="95"/>
      <c r="J25" s="93"/>
      <c r="K25" s="93"/>
      <c r="L25" s="93"/>
      <c r="M25" s="97"/>
      <c r="N25" s="97"/>
      <c r="O25" s="97"/>
      <c r="P25" s="95"/>
      <c r="Q25" s="98"/>
      <c r="R25" s="99"/>
      <c r="S25" s="122"/>
      <c r="T25" s="93"/>
      <c r="U25" s="93"/>
      <c r="V25" s="93"/>
      <c r="W25" s="93"/>
      <c r="X25" s="93"/>
      <c r="Y25" s="93"/>
      <c r="Z25" s="93"/>
      <c r="AA25" s="93"/>
      <c r="AB25" s="100"/>
      <c r="AC25" s="101"/>
      <c r="AD25" s="27"/>
    </row>
    <row r="26" spans="2:30" s="25" customFormat="1" ht="23.25" customHeight="1" x14ac:dyDescent="0.25">
      <c r="B26" s="21"/>
      <c r="C26" s="92"/>
      <c r="D26" s="93"/>
      <c r="E26" s="94"/>
      <c r="F26" s="95"/>
      <c r="G26" s="93"/>
      <c r="H26" s="96"/>
      <c r="I26" s="95"/>
      <c r="J26" s="93"/>
      <c r="K26" s="93"/>
      <c r="L26" s="93"/>
      <c r="M26" s="97"/>
      <c r="N26" s="97"/>
      <c r="O26" s="97"/>
      <c r="P26" s="95"/>
      <c r="Q26" s="98"/>
      <c r="R26" s="99"/>
      <c r="S26" s="122"/>
      <c r="T26" s="93"/>
      <c r="U26" s="93"/>
      <c r="V26" s="93"/>
      <c r="W26" s="93"/>
      <c r="X26" s="93"/>
      <c r="Y26" s="93"/>
      <c r="Z26" s="93"/>
      <c r="AA26" s="93"/>
      <c r="AB26" s="100"/>
      <c r="AC26" s="101"/>
      <c r="AD26" s="27"/>
    </row>
    <row r="27" spans="2:30" s="25" customFormat="1" ht="23.25" customHeight="1" x14ac:dyDescent="0.25">
      <c r="B27" s="21"/>
      <c r="C27" s="92"/>
      <c r="D27" s="93"/>
      <c r="E27" s="94"/>
      <c r="F27" s="95"/>
      <c r="G27" s="93"/>
      <c r="H27" s="96"/>
      <c r="I27" s="95"/>
      <c r="J27" s="93"/>
      <c r="K27" s="93"/>
      <c r="L27" s="93"/>
      <c r="M27" s="97"/>
      <c r="N27" s="97"/>
      <c r="O27" s="97"/>
      <c r="P27" s="95"/>
      <c r="Q27" s="98"/>
      <c r="R27" s="99"/>
      <c r="S27" s="122"/>
      <c r="T27" s="93"/>
      <c r="U27" s="93"/>
      <c r="V27" s="93"/>
      <c r="W27" s="93"/>
      <c r="X27" s="93"/>
      <c r="Y27" s="93"/>
      <c r="Z27" s="93"/>
      <c r="AA27" s="93"/>
      <c r="AB27" s="100"/>
      <c r="AC27" s="101"/>
      <c r="AD27" s="27"/>
    </row>
    <row r="28" spans="2:30" s="25" customFormat="1" ht="23.25" customHeight="1" x14ac:dyDescent="0.25">
      <c r="B28" s="21"/>
      <c r="C28" s="92"/>
      <c r="D28" s="93"/>
      <c r="E28" s="94"/>
      <c r="F28" s="95"/>
      <c r="G28" s="93"/>
      <c r="H28" s="96"/>
      <c r="I28" s="95"/>
      <c r="J28" s="93"/>
      <c r="K28" s="93"/>
      <c r="L28" s="93"/>
      <c r="M28" s="97"/>
      <c r="N28" s="97"/>
      <c r="O28" s="97"/>
      <c r="P28" s="95"/>
      <c r="Q28" s="98"/>
      <c r="R28" s="99"/>
      <c r="S28" s="122"/>
      <c r="T28" s="93"/>
      <c r="U28" s="93"/>
      <c r="V28" s="93"/>
      <c r="W28" s="93"/>
      <c r="X28" s="93"/>
      <c r="Y28" s="93"/>
      <c r="Z28" s="93"/>
      <c r="AA28" s="93"/>
      <c r="AB28" s="100"/>
      <c r="AC28" s="101"/>
      <c r="AD28" s="27"/>
    </row>
    <row r="29" spans="2:30" s="25" customFormat="1" ht="23.25" customHeight="1" x14ac:dyDescent="0.25">
      <c r="B29" s="21"/>
      <c r="C29" s="92"/>
      <c r="D29" s="93"/>
      <c r="E29" s="94"/>
      <c r="F29" s="95"/>
      <c r="G29" s="93"/>
      <c r="H29" s="96"/>
      <c r="I29" s="95"/>
      <c r="J29" s="93"/>
      <c r="K29" s="93"/>
      <c r="L29" s="93"/>
      <c r="M29" s="97"/>
      <c r="N29" s="97"/>
      <c r="O29" s="97"/>
      <c r="P29" s="95"/>
      <c r="Q29" s="98"/>
      <c r="R29" s="99"/>
      <c r="S29" s="122"/>
      <c r="T29" s="93"/>
      <c r="U29" s="93"/>
      <c r="V29" s="93"/>
      <c r="W29" s="93"/>
      <c r="X29" s="93"/>
      <c r="Y29" s="93"/>
      <c r="Z29" s="93"/>
      <c r="AA29" s="93"/>
      <c r="AB29" s="100"/>
      <c r="AC29" s="101"/>
      <c r="AD29" s="27"/>
    </row>
    <row r="30" spans="2:30" s="25" customFormat="1" ht="23.25" customHeight="1" x14ac:dyDescent="0.25">
      <c r="B30" s="21"/>
      <c r="C30" s="92"/>
      <c r="D30" s="93"/>
      <c r="E30" s="94"/>
      <c r="F30" s="95"/>
      <c r="G30" s="93"/>
      <c r="H30" s="96"/>
      <c r="I30" s="95"/>
      <c r="J30" s="93"/>
      <c r="K30" s="93"/>
      <c r="L30" s="93"/>
      <c r="M30" s="97"/>
      <c r="N30" s="97"/>
      <c r="O30" s="97"/>
      <c r="P30" s="95"/>
      <c r="Q30" s="98"/>
      <c r="R30" s="99"/>
      <c r="S30" s="122"/>
      <c r="T30" s="93"/>
      <c r="U30" s="93"/>
      <c r="V30" s="93"/>
      <c r="W30" s="93"/>
      <c r="X30" s="93"/>
      <c r="Y30" s="93"/>
      <c r="Z30" s="93"/>
      <c r="AA30" s="93"/>
      <c r="AB30" s="100"/>
      <c r="AC30" s="101"/>
      <c r="AD30" s="27"/>
    </row>
    <row r="31" spans="2:30" s="25" customFormat="1" ht="23.25" customHeight="1" x14ac:dyDescent="0.25">
      <c r="B31" s="21"/>
      <c r="C31" s="92"/>
      <c r="D31" s="93"/>
      <c r="E31" s="94"/>
      <c r="F31" s="95"/>
      <c r="G31" s="93"/>
      <c r="H31" s="96"/>
      <c r="I31" s="95"/>
      <c r="J31" s="93"/>
      <c r="K31" s="93"/>
      <c r="L31" s="93"/>
      <c r="M31" s="97"/>
      <c r="N31" s="97"/>
      <c r="O31" s="97"/>
      <c r="P31" s="95"/>
      <c r="Q31" s="98"/>
      <c r="R31" s="99"/>
      <c r="S31" s="122"/>
      <c r="T31" s="93"/>
      <c r="U31" s="93"/>
      <c r="V31" s="93"/>
      <c r="W31" s="93"/>
      <c r="X31" s="93"/>
      <c r="Y31" s="93"/>
      <c r="Z31" s="93"/>
      <c r="AA31" s="93"/>
      <c r="AB31" s="100"/>
      <c r="AC31" s="101"/>
      <c r="AD31" s="27"/>
    </row>
    <row r="32" spans="2:30" s="25" customFormat="1" ht="23.25" customHeight="1" x14ac:dyDescent="0.25">
      <c r="B32" s="21"/>
      <c r="C32" s="92"/>
      <c r="D32" s="93"/>
      <c r="E32" s="94"/>
      <c r="F32" s="95"/>
      <c r="G32" s="93"/>
      <c r="H32" s="96"/>
      <c r="I32" s="95"/>
      <c r="J32" s="93"/>
      <c r="K32" s="93"/>
      <c r="L32" s="93"/>
      <c r="M32" s="97"/>
      <c r="N32" s="97"/>
      <c r="O32" s="97"/>
      <c r="P32" s="95"/>
      <c r="Q32" s="98"/>
      <c r="R32" s="99"/>
      <c r="S32" s="122"/>
      <c r="T32" s="93"/>
      <c r="U32" s="93"/>
      <c r="V32" s="93"/>
      <c r="W32" s="93"/>
      <c r="X32" s="93"/>
      <c r="Y32" s="93"/>
      <c r="Z32" s="93"/>
      <c r="AA32" s="93"/>
      <c r="AB32" s="100"/>
      <c r="AC32" s="101"/>
      <c r="AD32" s="27"/>
    </row>
    <row r="33" spans="2:30" s="25" customFormat="1" ht="23.25" customHeight="1" x14ac:dyDescent="0.25">
      <c r="B33" s="21"/>
      <c r="C33" s="92"/>
      <c r="D33" s="93"/>
      <c r="E33" s="94"/>
      <c r="F33" s="95"/>
      <c r="G33" s="93"/>
      <c r="H33" s="96"/>
      <c r="I33" s="95"/>
      <c r="J33" s="93"/>
      <c r="K33" s="93"/>
      <c r="L33" s="93"/>
      <c r="M33" s="97"/>
      <c r="N33" s="97"/>
      <c r="O33" s="97"/>
      <c r="P33" s="95"/>
      <c r="Q33" s="98"/>
      <c r="R33" s="99"/>
      <c r="S33" s="122"/>
      <c r="T33" s="93"/>
      <c r="U33" s="93"/>
      <c r="V33" s="93"/>
      <c r="W33" s="93"/>
      <c r="X33" s="93"/>
      <c r="Y33" s="93"/>
      <c r="Z33" s="93"/>
      <c r="AA33" s="93"/>
      <c r="AB33" s="100"/>
      <c r="AC33" s="101"/>
      <c r="AD33" s="27"/>
    </row>
    <row r="34" spans="2:30" s="25" customFormat="1" ht="23.25" customHeight="1" x14ac:dyDescent="0.25">
      <c r="B34" s="21"/>
      <c r="C34" s="92"/>
      <c r="D34" s="93"/>
      <c r="E34" s="94"/>
      <c r="F34" s="95"/>
      <c r="G34" s="93"/>
      <c r="H34" s="96"/>
      <c r="I34" s="95"/>
      <c r="J34" s="93"/>
      <c r="K34" s="93"/>
      <c r="L34" s="93"/>
      <c r="M34" s="97"/>
      <c r="N34" s="97"/>
      <c r="O34" s="97"/>
      <c r="P34" s="95"/>
      <c r="Q34" s="98"/>
      <c r="R34" s="99"/>
      <c r="S34" s="122"/>
      <c r="T34" s="93"/>
      <c r="U34" s="93"/>
      <c r="V34" s="93"/>
      <c r="W34" s="93"/>
      <c r="X34" s="93"/>
      <c r="Y34" s="93"/>
      <c r="Z34" s="93"/>
      <c r="AA34" s="93"/>
      <c r="AB34" s="100"/>
      <c r="AC34" s="101"/>
      <c r="AD34" s="27"/>
    </row>
    <row r="35" spans="2:30" s="25" customFormat="1" ht="23.25" customHeight="1" x14ac:dyDescent="0.25">
      <c r="B35" s="21"/>
      <c r="C35" s="92"/>
      <c r="D35" s="93"/>
      <c r="E35" s="94"/>
      <c r="F35" s="95"/>
      <c r="G35" s="93"/>
      <c r="H35" s="96"/>
      <c r="I35" s="95"/>
      <c r="J35" s="93"/>
      <c r="K35" s="93"/>
      <c r="L35" s="93"/>
      <c r="M35" s="97"/>
      <c r="N35" s="97"/>
      <c r="O35" s="97"/>
      <c r="P35" s="95"/>
      <c r="Q35" s="98"/>
      <c r="R35" s="99"/>
      <c r="S35" s="122"/>
      <c r="T35" s="93"/>
      <c r="U35" s="93"/>
      <c r="V35" s="93"/>
      <c r="W35" s="93"/>
      <c r="X35" s="93"/>
      <c r="Y35" s="93"/>
      <c r="Z35" s="93"/>
      <c r="AA35" s="93"/>
      <c r="AB35" s="100"/>
      <c r="AC35" s="101"/>
      <c r="AD35" s="27"/>
    </row>
    <row r="36" spans="2:30" s="25" customFormat="1" ht="23.25" customHeight="1" x14ac:dyDescent="0.25">
      <c r="B36" s="21"/>
      <c r="C36" s="92"/>
      <c r="D36" s="93"/>
      <c r="E36" s="94"/>
      <c r="F36" s="95"/>
      <c r="G36" s="93"/>
      <c r="H36" s="96"/>
      <c r="I36" s="95"/>
      <c r="J36" s="93"/>
      <c r="K36" s="93"/>
      <c r="L36" s="93"/>
      <c r="M36" s="97"/>
      <c r="N36" s="97"/>
      <c r="O36" s="97"/>
      <c r="P36" s="95"/>
      <c r="Q36" s="98"/>
      <c r="R36" s="99"/>
      <c r="S36" s="122"/>
      <c r="T36" s="93"/>
      <c r="U36" s="93"/>
      <c r="V36" s="93"/>
      <c r="W36" s="93"/>
      <c r="X36" s="93"/>
      <c r="Y36" s="93"/>
      <c r="Z36" s="93"/>
      <c r="AA36" s="93"/>
      <c r="AB36" s="100"/>
      <c r="AC36" s="101"/>
      <c r="AD36" s="27"/>
    </row>
    <row r="37" spans="2:30" s="25" customFormat="1" ht="23.25" customHeight="1" x14ac:dyDescent="0.25">
      <c r="B37" s="21"/>
      <c r="C37" s="92"/>
      <c r="D37" s="93"/>
      <c r="E37" s="94"/>
      <c r="F37" s="95"/>
      <c r="G37" s="93"/>
      <c r="H37" s="96"/>
      <c r="I37" s="95"/>
      <c r="J37" s="93"/>
      <c r="K37" s="93"/>
      <c r="L37" s="93"/>
      <c r="M37" s="97"/>
      <c r="N37" s="97"/>
      <c r="O37" s="97"/>
      <c r="P37" s="95"/>
      <c r="Q37" s="98"/>
      <c r="R37" s="99"/>
      <c r="S37" s="122"/>
      <c r="T37" s="93"/>
      <c r="U37" s="93"/>
      <c r="V37" s="93"/>
      <c r="W37" s="93"/>
      <c r="X37" s="93"/>
      <c r="Y37" s="93"/>
      <c r="Z37" s="93"/>
      <c r="AA37" s="93"/>
      <c r="AB37" s="100"/>
      <c r="AC37" s="101"/>
      <c r="AD37" s="27"/>
    </row>
    <row r="38" spans="2:30" s="25" customFormat="1" ht="23.25" customHeight="1" x14ac:dyDescent="0.25">
      <c r="B38" s="21"/>
      <c r="C38" s="92"/>
      <c r="D38" s="93"/>
      <c r="E38" s="94"/>
      <c r="F38" s="95"/>
      <c r="G38" s="93"/>
      <c r="H38" s="96"/>
      <c r="I38" s="95"/>
      <c r="J38" s="93"/>
      <c r="K38" s="93"/>
      <c r="L38" s="93"/>
      <c r="M38" s="97"/>
      <c r="N38" s="97"/>
      <c r="O38" s="97"/>
      <c r="P38" s="95"/>
      <c r="Q38" s="98"/>
      <c r="R38" s="99"/>
      <c r="S38" s="122"/>
      <c r="T38" s="93"/>
      <c r="U38" s="93"/>
      <c r="V38" s="93"/>
      <c r="W38" s="93"/>
      <c r="X38" s="93"/>
      <c r="Y38" s="93"/>
      <c r="Z38" s="93"/>
      <c r="AA38" s="93"/>
      <c r="AB38" s="100"/>
      <c r="AC38" s="101"/>
      <c r="AD38" s="27"/>
    </row>
    <row r="39" spans="2:30" s="25" customFormat="1" ht="23.25" customHeight="1" x14ac:dyDescent="0.25">
      <c r="B39" s="21"/>
      <c r="C39" s="92"/>
      <c r="D39" s="93"/>
      <c r="E39" s="94"/>
      <c r="F39" s="95"/>
      <c r="G39" s="93"/>
      <c r="H39" s="96"/>
      <c r="I39" s="95"/>
      <c r="J39" s="93"/>
      <c r="K39" s="93"/>
      <c r="L39" s="93"/>
      <c r="M39" s="97"/>
      <c r="N39" s="97"/>
      <c r="O39" s="97"/>
      <c r="P39" s="95"/>
      <c r="Q39" s="98"/>
      <c r="R39" s="99"/>
      <c r="S39" s="122"/>
      <c r="T39" s="93"/>
      <c r="U39" s="93"/>
      <c r="V39" s="93"/>
      <c r="W39" s="93"/>
      <c r="X39" s="93"/>
      <c r="Y39" s="93"/>
      <c r="Z39" s="93"/>
      <c r="AA39" s="93"/>
      <c r="AB39" s="100"/>
      <c r="AC39" s="101"/>
      <c r="AD39" s="27"/>
    </row>
    <row r="40" spans="2:30" s="25" customFormat="1" ht="23.25" customHeight="1" x14ac:dyDescent="0.25">
      <c r="B40" s="21"/>
      <c r="C40" s="92"/>
      <c r="D40" s="93"/>
      <c r="E40" s="94"/>
      <c r="F40" s="95"/>
      <c r="G40" s="93"/>
      <c r="H40" s="96"/>
      <c r="I40" s="95"/>
      <c r="J40" s="93"/>
      <c r="K40" s="93"/>
      <c r="L40" s="93"/>
      <c r="M40" s="97"/>
      <c r="N40" s="97"/>
      <c r="O40" s="97"/>
      <c r="P40" s="95"/>
      <c r="Q40" s="98"/>
      <c r="R40" s="99"/>
      <c r="S40" s="122"/>
      <c r="T40" s="93"/>
      <c r="U40" s="93"/>
      <c r="V40" s="93"/>
      <c r="W40" s="93"/>
      <c r="X40" s="93"/>
      <c r="Y40" s="93"/>
      <c r="Z40" s="93"/>
      <c r="AA40" s="93"/>
      <c r="AB40" s="100"/>
      <c r="AC40" s="101"/>
      <c r="AD40" s="27"/>
    </row>
    <row r="41" spans="2:30" s="25" customFormat="1" ht="23.25" customHeight="1" x14ac:dyDescent="0.25">
      <c r="B41" s="21"/>
      <c r="C41" s="92"/>
      <c r="D41" s="93"/>
      <c r="E41" s="94"/>
      <c r="F41" s="95"/>
      <c r="G41" s="93"/>
      <c r="H41" s="96"/>
      <c r="I41" s="95"/>
      <c r="J41" s="93"/>
      <c r="K41" s="93"/>
      <c r="L41" s="93"/>
      <c r="M41" s="97"/>
      <c r="N41" s="97"/>
      <c r="O41" s="97"/>
      <c r="P41" s="95"/>
      <c r="Q41" s="98"/>
      <c r="R41" s="99"/>
      <c r="S41" s="122"/>
      <c r="T41" s="93"/>
      <c r="U41" s="93"/>
      <c r="V41" s="93"/>
      <c r="W41" s="93"/>
      <c r="X41" s="93"/>
      <c r="Y41" s="93"/>
      <c r="Z41" s="93"/>
      <c r="AA41" s="93"/>
      <c r="AB41" s="100"/>
      <c r="AC41" s="101"/>
      <c r="AD41" s="27"/>
    </row>
    <row r="42" spans="2:30" s="25" customFormat="1" ht="23.25" customHeight="1" x14ac:dyDescent="0.25">
      <c r="B42" s="21"/>
      <c r="C42" s="92"/>
      <c r="D42" s="93"/>
      <c r="E42" s="94"/>
      <c r="F42" s="95"/>
      <c r="G42" s="93"/>
      <c r="H42" s="96"/>
      <c r="I42" s="95"/>
      <c r="J42" s="93"/>
      <c r="K42" s="93"/>
      <c r="L42" s="93"/>
      <c r="M42" s="97"/>
      <c r="N42" s="97"/>
      <c r="O42" s="97"/>
      <c r="P42" s="95"/>
      <c r="Q42" s="98"/>
      <c r="R42" s="99"/>
      <c r="S42" s="122"/>
      <c r="T42" s="93"/>
      <c r="U42" s="93"/>
      <c r="V42" s="93"/>
      <c r="W42" s="93"/>
      <c r="X42" s="93"/>
      <c r="Y42" s="93"/>
      <c r="Z42" s="93"/>
      <c r="AA42" s="93"/>
      <c r="AB42" s="100"/>
      <c r="AC42" s="101"/>
      <c r="AD42" s="27"/>
    </row>
    <row r="43" spans="2:30" s="25" customFormat="1" ht="23.25" customHeight="1" x14ac:dyDescent="0.25">
      <c r="B43" s="21"/>
      <c r="C43" s="92"/>
      <c r="D43" s="93"/>
      <c r="E43" s="94"/>
      <c r="F43" s="95"/>
      <c r="G43" s="93"/>
      <c r="H43" s="96"/>
      <c r="I43" s="95"/>
      <c r="J43" s="93"/>
      <c r="K43" s="93"/>
      <c r="L43" s="93"/>
      <c r="M43" s="97"/>
      <c r="N43" s="97"/>
      <c r="O43" s="97"/>
      <c r="P43" s="95"/>
      <c r="Q43" s="98"/>
      <c r="R43" s="99"/>
      <c r="S43" s="122"/>
      <c r="T43" s="93"/>
      <c r="U43" s="93"/>
      <c r="V43" s="93"/>
      <c r="W43" s="93"/>
      <c r="X43" s="93"/>
      <c r="Y43" s="93"/>
      <c r="Z43" s="93"/>
      <c r="AA43" s="93"/>
      <c r="AB43" s="100"/>
      <c r="AC43" s="101"/>
      <c r="AD43" s="27"/>
    </row>
    <row r="44" spans="2:30" s="25" customFormat="1" ht="23.25" customHeight="1" x14ac:dyDescent="0.25">
      <c r="B44" s="21"/>
      <c r="C44" s="92"/>
      <c r="D44" s="93"/>
      <c r="E44" s="94"/>
      <c r="F44" s="95"/>
      <c r="G44" s="93"/>
      <c r="H44" s="96"/>
      <c r="I44" s="95"/>
      <c r="J44" s="93"/>
      <c r="K44" s="93"/>
      <c r="L44" s="93"/>
      <c r="M44" s="97"/>
      <c r="N44" s="97"/>
      <c r="O44" s="97"/>
      <c r="P44" s="95"/>
      <c r="Q44" s="98"/>
      <c r="R44" s="99"/>
      <c r="S44" s="122"/>
      <c r="T44" s="93"/>
      <c r="U44" s="93"/>
      <c r="V44" s="93"/>
      <c r="W44" s="93"/>
      <c r="X44" s="93"/>
      <c r="Y44" s="93"/>
      <c r="Z44" s="93"/>
      <c r="AA44" s="93"/>
      <c r="AB44" s="100"/>
      <c r="AC44" s="101"/>
      <c r="AD44" s="27"/>
    </row>
    <row r="45" spans="2:30" s="25" customFormat="1" ht="23.25" customHeight="1" x14ac:dyDescent="0.25">
      <c r="B45" s="21"/>
      <c r="C45" s="92"/>
      <c r="D45" s="93"/>
      <c r="E45" s="94"/>
      <c r="F45" s="95"/>
      <c r="G45" s="93"/>
      <c r="H45" s="96"/>
      <c r="I45" s="95"/>
      <c r="J45" s="93"/>
      <c r="K45" s="93"/>
      <c r="L45" s="93"/>
      <c r="M45" s="97"/>
      <c r="N45" s="97"/>
      <c r="O45" s="97"/>
      <c r="P45" s="95"/>
      <c r="Q45" s="98"/>
      <c r="R45" s="99"/>
      <c r="S45" s="122"/>
      <c r="T45" s="93"/>
      <c r="U45" s="93"/>
      <c r="V45" s="93"/>
      <c r="W45" s="93"/>
      <c r="X45" s="93"/>
      <c r="Y45" s="93"/>
      <c r="Z45" s="93"/>
      <c r="AA45" s="93"/>
      <c r="AB45" s="100"/>
      <c r="AC45" s="101"/>
      <c r="AD45" s="27"/>
    </row>
    <row r="46" spans="2:30" s="25" customFormat="1" ht="23.25" customHeight="1" x14ac:dyDescent="0.25">
      <c r="B46" s="21"/>
      <c r="C46" s="92"/>
      <c r="D46" s="93"/>
      <c r="E46" s="94"/>
      <c r="F46" s="95"/>
      <c r="G46" s="93"/>
      <c r="H46" s="96"/>
      <c r="I46" s="95"/>
      <c r="J46" s="93"/>
      <c r="K46" s="93"/>
      <c r="L46" s="93"/>
      <c r="M46" s="97"/>
      <c r="N46" s="97"/>
      <c r="O46" s="97"/>
      <c r="P46" s="95"/>
      <c r="Q46" s="98"/>
      <c r="R46" s="99"/>
      <c r="S46" s="122"/>
      <c r="T46" s="93"/>
      <c r="U46" s="93"/>
      <c r="V46" s="93"/>
      <c r="W46" s="93"/>
      <c r="X46" s="93"/>
      <c r="Y46" s="93"/>
      <c r="Z46" s="93"/>
      <c r="AA46" s="93"/>
      <c r="AB46" s="100"/>
      <c r="AC46" s="101"/>
      <c r="AD46" s="27"/>
    </row>
    <row r="47" spans="2:30" s="25" customFormat="1" ht="23.25" customHeight="1" x14ac:dyDescent="0.25">
      <c r="B47" s="21"/>
      <c r="C47" s="92"/>
      <c r="D47" s="93"/>
      <c r="E47" s="94"/>
      <c r="F47" s="95"/>
      <c r="G47" s="93"/>
      <c r="H47" s="96"/>
      <c r="I47" s="95"/>
      <c r="J47" s="93"/>
      <c r="K47" s="93"/>
      <c r="L47" s="93"/>
      <c r="M47" s="97"/>
      <c r="N47" s="97"/>
      <c r="O47" s="97"/>
      <c r="P47" s="95"/>
      <c r="Q47" s="98"/>
      <c r="R47" s="99"/>
      <c r="S47" s="122"/>
      <c r="T47" s="93"/>
      <c r="U47" s="93"/>
      <c r="V47" s="93"/>
      <c r="W47" s="93"/>
      <c r="X47" s="93"/>
      <c r="Y47" s="93"/>
      <c r="Z47" s="93"/>
      <c r="AA47" s="93"/>
      <c r="AB47" s="100"/>
      <c r="AC47" s="101"/>
      <c r="AD47" s="27"/>
    </row>
    <row r="48" spans="2:30" s="25" customFormat="1" ht="23.25" customHeight="1" x14ac:dyDescent="0.25">
      <c r="B48" s="21"/>
      <c r="C48" s="92"/>
      <c r="D48" s="93"/>
      <c r="E48" s="94"/>
      <c r="F48" s="95"/>
      <c r="G48" s="93"/>
      <c r="H48" s="96"/>
      <c r="I48" s="95"/>
      <c r="J48" s="93"/>
      <c r="K48" s="93"/>
      <c r="L48" s="93"/>
      <c r="M48" s="97"/>
      <c r="N48" s="97"/>
      <c r="O48" s="97"/>
      <c r="P48" s="95"/>
      <c r="Q48" s="98"/>
      <c r="R48" s="99"/>
      <c r="S48" s="122"/>
      <c r="T48" s="93"/>
      <c r="U48" s="93"/>
      <c r="V48" s="93"/>
      <c r="W48" s="93"/>
      <c r="X48" s="93"/>
      <c r="Y48" s="93"/>
      <c r="Z48" s="93"/>
      <c r="AA48" s="93"/>
      <c r="AB48" s="100"/>
      <c r="AC48" s="101"/>
      <c r="AD48" s="27"/>
    </row>
    <row r="49" spans="2:30" s="25" customFormat="1" ht="23.25" customHeight="1" x14ac:dyDescent="0.25">
      <c r="B49" s="21"/>
      <c r="C49" s="92"/>
      <c r="D49" s="93"/>
      <c r="E49" s="94"/>
      <c r="F49" s="95"/>
      <c r="G49" s="93"/>
      <c r="H49" s="96"/>
      <c r="I49" s="95"/>
      <c r="J49" s="93"/>
      <c r="K49" s="93"/>
      <c r="L49" s="93"/>
      <c r="M49" s="97"/>
      <c r="N49" s="97"/>
      <c r="O49" s="97"/>
      <c r="P49" s="95"/>
      <c r="Q49" s="98"/>
      <c r="R49" s="99"/>
      <c r="S49" s="122"/>
      <c r="T49" s="93"/>
      <c r="U49" s="93"/>
      <c r="V49" s="93"/>
      <c r="W49" s="93"/>
      <c r="X49" s="93"/>
      <c r="Y49" s="93"/>
      <c r="Z49" s="93"/>
      <c r="AA49" s="93"/>
      <c r="AB49" s="100"/>
      <c r="AC49" s="101"/>
      <c r="AD49" s="27"/>
    </row>
    <row r="50" spans="2:30" s="25" customFormat="1" ht="23.25" customHeight="1" x14ac:dyDescent="0.25">
      <c r="B50" s="21"/>
      <c r="C50" s="92"/>
      <c r="D50" s="93"/>
      <c r="E50" s="94"/>
      <c r="F50" s="95"/>
      <c r="G50" s="93"/>
      <c r="H50" s="96"/>
      <c r="I50" s="95"/>
      <c r="J50" s="93"/>
      <c r="K50" s="93"/>
      <c r="L50" s="93"/>
      <c r="M50" s="97"/>
      <c r="N50" s="97"/>
      <c r="O50" s="97"/>
      <c r="P50" s="95"/>
      <c r="Q50" s="98"/>
      <c r="R50" s="99"/>
      <c r="S50" s="122"/>
      <c r="T50" s="93"/>
      <c r="U50" s="93"/>
      <c r="V50" s="93"/>
      <c r="W50" s="93"/>
      <c r="X50" s="93"/>
      <c r="Y50" s="93"/>
      <c r="Z50" s="93"/>
      <c r="AA50" s="93"/>
      <c r="AB50" s="100"/>
      <c r="AC50" s="101"/>
      <c r="AD50" s="27"/>
    </row>
    <row r="51" spans="2:30" s="25" customFormat="1" ht="23.25" customHeight="1" x14ac:dyDescent="0.25">
      <c r="B51" s="21"/>
      <c r="C51" s="92"/>
      <c r="D51" s="93"/>
      <c r="E51" s="94"/>
      <c r="F51" s="95"/>
      <c r="G51" s="93"/>
      <c r="H51" s="96"/>
      <c r="I51" s="95"/>
      <c r="J51" s="93"/>
      <c r="K51" s="93"/>
      <c r="L51" s="93"/>
      <c r="M51" s="97"/>
      <c r="N51" s="97"/>
      <c r="O51" s="97"/>
      <c r="P51" s="95"/>
      <c r="Q51" s="98"/>
      <c r="R51" s="99"/>
      <c r="S51" s="122"/>
      <c r="T51" s="93"/>
      <c r="U51" s="93"/>
      <c r="V51" s="93"/>
      <c r="W51" s="93"/>
      <c r="X51" s="93"/>
      <c r="Y51" s="93"/>
      <c r="Z51" s="93"/>
      <c r="AA51" s="93"/>
      <c r="AB51" s="100"/>
      <c r="AC51" s="101"/>
      <c r="AD51" s="27"/>
    </row>
    <row r="52" spans="2:30" s="25" customFormat="1" ht="23.25" customHeight="1" x14ac:dyDescent="0.25">
      <c r="B52" s="21"/>
      <c r="C52" s="92"/>
      <c r="D52" s="93"/>
      <c r="E52" s="94"/>
      <c r="F52" s="95"/>
      <c r="G52" s="93"/>
      <c r="H52" s="96"/>
      <c r="I52" s="95"/>
      <c r="J52" s="93"/>
      <c r="K52" s="93"/>
      <c r="L52" s="93"/>
      <c r="M52" s="97"/>
      <c r="N52" s="97"/>
      <c r="O52" s="97"/>
      <c r="P52" s="95"/>
      <c r="Q52" s="98"/>
      <c r="R52" s="99"/>
      <c r="S52" s="122"/>
      <c r="T52" s="93"/>
      <c r="U52" s="93"/>
      <c r="V52" s="93"/>
      <c r="W52" s="93"/>
      <c r="X52" s="93"/>
      <c r="Y52" s="93"/>
      <c r="Z52" s="93"/>
      <c r="AA52" s="93"/>
      <c r="AB52" s="100"/>
      <c r="AC52" s="101"/>
      <c r="AD52" s="27"/>
    </row>
    <row r="53" spans="2:30" s="25" customFormat="1" ht="23.25" customHeight="1" x14ac:dyDescent="0.25">
      <c r="B53" s="21"/>
      <c r="C53" s="92"/>
      <c r="D53" s="93"/>
      <c r="E53" s="94"/>
      <c r="F53" s="95"/>
      <c r="G53" s="93"/>
      <c r="H53" s="96"/>
      <c r="I53" s="95"/>
      <c r="J53" s="93"/>
      <c r="K53" s="93"/>
      <c r="L53" s="93"/>
      <c r="M53" s="97"/>
      <c r="N53" s="97"/>
      <c r="O53" s="97"/>
      <c r="P53" s="95"/>
      <c r="Q53" s="98"/>
      <c r="R53" s="99"/>
      <c r="S53" s="122"/>
      <c r="T53" s="93"/>
      <c r="U53" s="93"/>
      <c r="V53" s="93"/>
      <c r="W53" s="93"/>
      <c r="X53" s="93"/>
      <c r="Y53" s="93"/>
      <c r="Z53" s="93"/>
      <c r="AA53" s="93"/>
      <c r="AB53" s="100"/>
      <c r="AC53" s="101"/>
      <c r="AD53" s="27"/>
    </row>
    <row r="54" spans="2:30" s="25" customFormat="1" ht="23.25" customHeight="1" x14ac:dyDescent="0.25">
      <c r="B54" s="21"/>
      <c r="C54" s="92"/>
      <c r="D54" s="93"/>
      <c r="E54" s="94"/>
      <c r="F54" s="95"/>
      <c r="G54" s="93"/>
      <c r="H54" s="96"/>
      <c r="I54" s="95"/>
      <c r="J54" s="93"/>
      <c r="K54" s="93"/>
      <c r="L54" s="93"/>
      <c r="M54" s="97"/>
      <c r="N54" s="97"/>
      <c r="O54" s="97"/>
      <c r="P54" s="95"/>
      <c r="Q54" s="98"/>
      <c r="R54" s="99"/>
      <c r="S54" s="122"/>
      <c r="T54" s="93"/>
      <c r="U54" s="93"/>
      <c r="V54" s="93"/>
      <c r="W54" s="93"/>
      <c r="X54" s="93"/>
      <c r="Y54" s="93"/>
      <c r="Z54" s="93"/>
      <c r="AA54" s="93"/>
      <c r="AB54" s="100"/>
      <c r="AC54" s="101"/>
      <c r="AD54" s="27"/>
    </row>
    <row r="55" spans="2:30" s="25" customFormat="1" ht="23.25" customHeight="1" x14ac:dyDescent="0.25">
      <c r="B55" s="21"/>
      <c r="C55" s="92"/>
      <c r="D55" s="93"/>
      <c r="E55" s="94"/>
      <c r="F55" s="95"/>
      <c r="G55" s="93"/>
      <c r="H55" s="96"/>
      <c r="I55" s="95"/>
      <c r="J55" s="93"/>
      <c r="K55" s="93"/>
      <c r="L55" s="93"/>
      <c r="M55" s="97"/>
      <c r="N55" s="97"/>
      <c r="O55" s="97"/>
      <c r="P55" s="95"/>
      <c r="Q55" s="98"/>
      <c r="R55" s="99"/>
      <c r="S55" s="122"/>
      <c r="T55" s="93"/>
      <c r="U55" s="93"/>
      <c r="V55" s="93"/>
      <c r="W55" s="93"/>
      <c r="X55" s="93"/>
      <c r="Y55" s="93"/>
      <c r="Z55" s="93"/>
      <c r="AA55" s="93"/>
      <c r="AB55" s="100"/>
      <c r="AC55" s="101"/>
      <c r="AD55" s="27"/>
    </row>
    <row r="56" spans="2:30" s="25" customFormat="1" ht="23.25" customHeight="1" x14ac:dyDescent="0.25">
      <c r="B56" s="21"/>
      <c r="C56" s="92"/>
      <c r="D56" s="93"/>
      <c r="E56" s="94"/>
      <c r="F56" s="95"/>
      <c r="G56" s="93"/>
      <c r="H56" s="96"/>
      <c r="I56" s="95"/>
      <c r="J56" s="93"/>
      <c r="K56" s="93"/>
      <c r="L56" s="93"/>
      <c r="M56" s="97"/>
      <c r="N56" s="97"/>
      <c r="O56" s="97"/>
      <c r="P56" s="95"/>
      <c r="Q56" s="98"/>
      <c r="R56" s="99"/>
      <c r="S56" s="122"/>
      <c r="T56" s="93"/>
      <c r="U56" s="93"/>
      <c r="V56" s="93"/>
      <c r="W56" s="93"/>
      <c r="X56" s="93"/>
      <c r="Y56" s="93"/>
      <c r="Z56" s="93"/>
      <c r="AA56" s="93"/>
      <c r="AB56" s="100"/>
      <c r="AC56" s="101"/>
      <c r="AD56" s="27"/>
    </row>
    <row r="57" spans="2:30" s="25" customFormat="1" ht="23.25" customHeight="1" x14ac:dyDescent="0.25">
      <c r="B57" s="21"/>
      <c r="C57" s="92"/>
      <c r="D57" s="93"/>
      <c r="E57" s="94"/>
      <c r="F57" s="95"/>
      <c r="G57" s="93"/>
      <c r="H57" s="96"/>
      <c r="I57" s="95"/>
      <c r="J57" s="93"/>
      <c r="K57" s="93"/>
      <c r="L57" s="93"/>
      <c r="M57" s="97"/>
      <c r="N57" s="97"/>
      <c r="O57" s="97"/>
      <c r="P57" s="95"/>
      <c r="Q57" s="98"/>
      <c r="R57" s="99"/>
      <c r="S57" s="122"/>
      <c r="T57" s="93"/>
      <c r="U57" s="93"/>
      <c r="V57" s="93"/>
      <c r="W57" s="93"/>
      <c r="X57" s="93"/>
      <c r="Y57" s="93"/>
      <c r="Z57" s="93"/>
      <c r="AA57" s="93"/>
      <c r="AB57" s="100"/>
      <c r="AC57" s="101"/>
      <c r="AD57" s="27"/>
    </row>
    <row r="58" spans="2:30" s="25" customFormat="1" ht="23.25" customHeight="1" x14ac:dyDescent="0.25">
      <c r="B58" s="21"/>
      <c r="C58" s="92"/>
      <c r="D58" s="93"/>
      <c r="E58" s="94"/>
      <c r="F58" s="95"/>
      <c r="G58" s="93"/>
      <c r="H58" s="96"/>
      <c r="I58" s="95"/>
      <c r="J58" s="93"/>
      <c r="K58" s="93"/>
      <c r="L58" s="93"/>
      <c r="M58" s="97"/>
      <c r="N58" s="97"/>
      <c r="O58" s="97"/>
      <c r="P58" s="95"/>
      <c r="Q58" s="98"/>
      <c r="R58" s="99"/>
      <c r="S58" s="122"/>
      <c r="T58" s="93"/>
      <c r="U58" s="93"/>
      <c r="V58" s="93"/>
      <c r="W58" s="93"/>
      <c r="X58" s="93"/>
      <c r="Y58" s="93"/>
      <c r="Z58" s="93"/>
      <c r="AA58" s="93"/>
      <c r="AB58" s="100"/>
      <c r="AC58" s="101"/>
      <c r="AD58" s="27"/>
    </row>
    <row r="59" spans="2:30" s="25" customFormat="1" ht="23.25" customHeight="1" x14ac:dyDescent="0.25">
      <c r="B59" s="21"/>
      <c r="C59" s="92"/>
      <c r="D59" s="93"/>
      <c r="E59" s="94"/>
      <c r="F59" s="95"/>
      <c r="G59" s="93"/>
      <c r="H59" s="96"/>
      <c r="I59" s="95"/>
      <c r="J59" s="93"/>
      <c r="K59" s="93"/>
      <c r="L59" s="93"/>
      <c r="M59" s="97"/>
      <c r="N59" s="97"/>
      <c r="O59" s="97"/>
      <c r="P59" s="95"/>
      <c r="Q59" s="98"/>
      <c r="R59" s="99"/>
      <c r="S59" s="122"/>
      <c r="T59" s="93"/>
      <c r="U59" s="93"/>
      <c r="V59" s="93"/>
      <c r="W59" s="93"/>
      <c r="X59" s="93"/>
      <c r="Y59" s="93"/>
      <c r="Z59" s="93"/>
      <c r="AA59" s="93"/>
      <c r="AB59" s="100"/>
      <c r="AC59" s="101"/>
      <c r="AD59" s="27"/>
    </row>
    <row r="60" spans="2:30" s="25" customFormat="1" ht="23.25" customHeight="1" x14ac:dyDescent="0.25">
      <c r="B60" s="21"/>
      <c r="C60" s="92"/>
      <c r="D60" s="93"/>
      <c r="E60" s="94"/>
      <c r="F60" s="95"/>
      <c r="G60" s="93"/>
      <c r="H60" s="96"/>
      <c r="I60" s="95"/>
      <c r="J60" s="93"/>
      <c r="K60" s="93"/>
      <c r="L60" s="93"/>
      <c r="M60" s="97"/>
      <c r="N60" s="97"/>
      <c r="O60" s="97"/>
      <c r="P60" s="95"/>
      <c r="Q60" s="98"/>
      <c r="R60" s="99"/>
      <c r="S60" s="122"/>
      <c r="T60" s="93"/>
      <c r="U60" s="93"/>
      <c r="V60" s="93"/>
      <c r="W60" s="93"/>
      <c r="X60" s="93"/>
      <c r="Y60" s="93"/>
      <c r="Z60" s="93"/>
      <c r="AA60" s="93"/>
      <c r="AB60" s="100"/>
      <c r="AC60" s="101"/>
      <c r="AD60" s="27"/>
    </row>
    <row r="61" spans="2:30" s="25" customFormat="1" ht="23.25" customHeight="1" x14ac:dyDescent="0.25">
      <c r="B61" s="21"/>
      <c r="C61" s="92"/>
      <c r="D61" s="93"/>
      <c r="E61" s="94"/>
      <c r="F61" s="95"/>
      <c r="G61" s="93"/>
      <c r="H61" s="96"/>
      <c r="I61" s="95"/>
      <c r="J61" s="93"/>
      <c r="K61" s="93"/>
      <c r="L61" s="93"/>
      <c r="M61" s="97"/>
      <c r="N61" s="97"/>
      <c r="O61" s="97"/>
      <c r="P61" s="95"/>
      <c r="Q61" s="98"/>
      <c r="R61" s="99"/>
      <c r="S61" s="122"/>
      <c r="T61" s="93"/>
      <c r="U61" s="93"/>
      <c r="V61" s="93"/>
      <c r="W61" s="93"/>
      <c r="X61" s="93"/>
      <c r="Y61" s="93"/>
      <c r="Z61" s="93"/>
      <c r="AA61" s="93"/>
      <c r="AB61" s="100"/>
      <c r="AC61" s="101"/>
      <c r="AD61" s="27"/>
    </row>
    <row r="62" spans="2:30" s="25" customFormat="1" ht="23.25" customHeight="1" x14ac:dyDescent="0.25">
      <c r="B62" s="21"/>
      <c r="C62" s="92"/>
      <c r="D62" s="93"/>
      <c r="E62" s="94"/>
      <c r="F62" s="95"/>
      <c r="G62" s="93"/>
      <c r="H62" s="96"/>
      <c r="I62" s="95"/>
      <c r="J62" s="93"/>
      <c r="K62" s="93"/>
      <c r="L62" s="93"/>
      <c r="M62" s="97"/>
      <c r="N62" s="97"/>
      <c r="O62" s="97"/>
      <c r="P62" s="95"/>
      <c r="Q62" s="98"/>
      <c r="R62" s="99"/>
      <c r="S62" s="122"/>
      <c r="T62" s="93"/>
      <c r="U62" s="93"/>
      <c r="V62" s="93"/>
      <c r="W62" s="93"/>
      <c r="X62" s="93"/>
      <c r="Y62" s="93"/>
      <c r="Z62" s="93"/>
      <c r="AA62" s="93"/>
      <c r="AB62" s="100"/>
      <c r="AC62" s="101"/>
      <c r="AD62" s="27"/>
    </row>
    <row r="63" spans="2:30" s="25" customFormat="1" ht="23.25" customHeight="1" x14ac:dyDescent="0.25">
      <c r="B63" s="21"/>
      <c r="C63" s="92"/>
      <c r="D63" s="93"/>
      <c r="E63" s="94"/>
      <c r="F63" s="95"/>
      <c r="G63" s="93"/>
      <c r="H63" s="96"/>
      <c r="I63" s="95"/>
      <c r="J63" s="93"/>
      <c r="K63" s="93"/>
      <c r="L63" s="93"/>
      <c r="M63" s="97"/>
      <c r="N63" s="97"/>
      <c r="O63" s="97"/>
      <c r="P63" s="95"/>
      <c r="Q63" s="98"/>
      <c r="R63" s="99"/>
      <c r="S63" s="122"/>
      <c r="T63" s="93"/>
      <c r="U63" s="93"/>
      <c r="V63" s="93"/>
      <c r="W63" s="93"/>
      <c r="X63" s="93"/>
      <c r="Y63" s="93"/>
      <c r="Z63" s="93"/>
      <c r="AA63" s="93"/>
      <c r="AB63" s="100"/>
      <c r="AC63" s="101"/>
      <c r="AD63" s="27"/>
    </row>
    <row r="64" spans="2:30" s="25" customFormat="1" ht="23.25" customHeight="1" x14ac:dyDescent="0.25">
      <c r="B64" s="21"/>
      <c r="C64" s="92"/>
      <c r="D64" s="93"/>
      <c r="E64" s="94"/>
      <c r="F64" s="95"/>
      <c r="G64" s="93"/>
      <c r="H64" s="96"/>
      <c r="I64" s="95"/>
      <c r="J64" s="93"/>
      <c r="K64" s="93"/>
      <c r="L64" s="93"/>
      <c r="M64" s="97"/>
      <c r="N64" s="97"/>
      <c r="O64" s="97"/>
      <c r="P64" s="95"/>
      <c r="Q64" s="98"/>
      <c r="R64" s="99"/>
      <c r="S64" s="122"/>
      <c r="T64" s="93"/>
      <c r="U64" s="93"/>
      <c r="V64" s="93"/>
      <c r="W64" s="93"/>
      <c r="X64" s="93"/>
      <c r="Y64" s="93"/>
      <c r="Z64" s="93"/>
      <c r="AA64" s="93"/>
      <c r="AB64" s="100"/>
      <c r="AC64" s="101"/>
      <c r="AD64" s="27"/>
    </row>
    <row r="65" spans="2:30" s="25" customFormat="1" ht="23.25" customHeight="1" x14ac:dyDescent="0.25">
      <c r="B65" s="21"/>
      <c r="C65" s="92"/>
      <c r="D65" s="93"/>
      <c r="E65" s="94"/>
      <c r="F65" s="95"/>
      <c r="G65" s="93"/>
      <c r="H65" s="96"/>
      <c r="I65" s="95"/>
      <c r="J65" s="93"/>
      <c r="K65" s="93"/>
      <c r="L65" s="93"/>
      <c r="M65" s="97"/>
      <c r="N65" s="97"/>
      <c r="O65" s="97"/>
      <c r="P65" s="95"/>
      <c r="Q65" s="98"/>
      <c r="R65" s="99"/>
      <c r="S65" s="122"/>
      <c r="T65" s="93"/>
      <c r="U65" s="93"/>
      <c r="V65" s="93"/>
      <c r="W65" s="93"/>
      <c r="X65" s="93"/>
      <c r="Y65" s="93"/>
      <c r="Z65" s="93"/>
      <c r="AA65" s="93"/>
      <c r="AB65" s="100"/>
      <c r="AC65" s="101"/>
      <c r="AD65" s="27"/>
    </row>
    <row r="66" spans="2:30" s="25" customFormat="1" ht="23.25" customHeight="1" x14ac:dyDescent="0.25">
      <c r="B66" s="21"/>
      <c r="C66" s="92"/>
      <c r="D66" s="93"/>
      <c r="E66" s="94"/>
      <c r="F66" s="95"/>
      <c r="G66" s="93"/>
      <c r="H66" s="96"/>
      <c r="I66" s="95"/>
      <c r="J66" s="93"/>
      <c r="K66" s="93"/>
      <c r="L66" s="93"/>
      <c r="M66" s="97"/>
      <c r="N66" s="97"/>
      <c r="O66" s="97"/>
      <c r="P66" s="95"/>
      <c r="Q66" s="98"/>
      <c r="R66" s="99"/>
      <c r="S66" s="122"/>
      <c r="T66" s="93"/>
      <c r="U66" s="93"/>
      <c r="V66" s="93"/>
      <c r="W66" s="93"/>
      <c r="X66" s="93"/>
      <c r="Y66" s="93"/>
      <c r="Z66" s="93"/>
      <c r="AA66" s="93"/>
      <c r="AB66" s="100"/>
      <c r="AC66" s="101"/>
      <c r="AD66" s="27"/>
    </row>
    <row r="67" spans="2:30" s="25" customFormat="1" ht="23.25" customHeight="1" x14ac:dyDescent="0.25">
      <c r="B67" s="21"/>
      <c r="C67" s="92"/>
      <c r="D67" s="93"/>
      <c r="E67" s="94"/>
      <c r="F67" s="95"/>
      <c r="G67" s="93"/>
      <c r="H67" s="96"/>
      <c r="I67" s="95"/>
      <c r="J67" s="93"/>
      <c r="K67" s="93"/>
      <c r="L67" s="93"/>
      <c r="M67" s="97"/>
      <c r="N67" s="97"/>
      <c r="O67" s="97"/>
      <c r="P67" s="95"/>
      <c r="Q67" s="98"/>
      <c r="R67" s="99"/>
      <c r="S67" s="122"/>
      <c r="T67" s="93"/>
      <c r="U67" s="93"/>
      <c r="V67" s="93"/>
      <c r="W67" s="93"/>
      <c r="X67" s="93"/>
      <c r="Y67" s="93"/>
      <c r="Z67" s="93"/>
      <c r="AA67" s="93"/>
      <c r="AB67" s="100"/>
      <c r="AC67" s="101"/>
      <c r="AD67" s="27"/>
    </row>
    <row r="68" spans="2:30" s="25" customFormat="1" ht="23.25" customHeight="1" x14ac:dyDescent="0.25">
      <c r="B68" s="21"/>
      <c r="C68" s="92"/>
      <c r="D68" s="93"/>
      <c r="E68" s="94"/>
      <c r="F68" s="95"/>
      <c r="G68" s="93"/>
      <c r="H68" s="96"/>
      <c r="I68" s="95"/>
      <c r="J68" s="93"/>
      <c r="K68" s="93"/>
      <c r="L68" s="93"/>
      <c r="M68" s="97"/>
      <c r="N68" s="97"/>
      <c r="O68" s="97"/>
      <c r="P68" s="95"/>
      <c r="Q68" s="98"/>
      <c r="R68" s="99"/>
      <c r="S68" s="122"/>
      <c r="T68" s="93"/>
      <c r="U68" s="93"/>
      <c r="V68" s="93"/>
      <c r="W68" s="93"/>
      <c r="X68" s="93"/>
      <c r="Y68" s="93"/>
      <c r="Z68" s="93"/>
      <c r="AA68" s="93"/>
      <c r="AB68" s="100"/>
      <c r="AC68" s="101"/>
      <c r="AD68" s="27"/>
    </row>
    <row r="69" spans="2:30" s="25" customFormat="1" ht="23.25" customHeight="1" x14ac:dyDescent="0.25">
      <c r="B69" s="21"/>
      <c r="C69" s="92"/>
      <c r="D69" s="93"/>
      <c r="E69" s="94"/>
      <c r="F69" s="95"/>
      <c r="G69" s="93"/>
      <c r="H69" s="96"/>
      <c r="I69" s="95"/>
      <c r="J69" s="93"/>
      <c r="K69" s="93"/>
      <c r="L69" s="93"/>
      <c r="M69" s="97"/>
      <c r="N69" s="97"/>
      <c r="O69" s="97"/>
      <c r="P69" s="95"/>
      <c r="Q69" s="98"/>
      <c r="R69" s="99"/>
      <c r="S69" s="122"/>
      <c r="T69" s="93"/>
      <c r="U69" s="93"/>
      <c r="V69" s="93"/>
      <c r="W69" s="93"/>
      <c r="X69" s="93"/>
      <c r="Y69" s="93"/>
      <c r="Z69" s="93"/>
      <c r="AA69" s="93"/>
      <c r="AB69" s="100"/>
      <c r="AC69" s="101"/>
      <c r="AD69" s="27"/>
    </row>
    <row r="70" spans="2:30" s="25" customFormat="1" ht="23.25" customHeight="1" x14ac:dyDescent="0.25">
      <c r="B70" s="21"/>
      <c r="C70" s="92"/>
      <c r="D70" s="93"/>
      <c r="E70" s="94"/>
      <c r="F70" s="95"/>
      <c r="G70" s="93"/>
      <c r="H70" s="96"/>
      <c r="I70" s="95"/>
      <c r="J70" s="93"/>
      <c r="K70" s="93"/>
      <c r="L70" s="93"/>
      <c r="M70" s="97"/>
      <c r="N70" s="97"/>
      <c r="O70" s="97"/>
      <c r="P70" s="95"/>
      <c r="Q70" s="98"/>
      <c r="R70" s="99"/>
      <c r="S70" s="122"/>
      <c r="T70" s="93"/>
      <c r="U70" s="93"/>
      <c r="V70" s="93"/>
      <c r="W70" s="93"/>
      <c r="X70" s="93"/>
      <c r="Y70" s="93"/>
      <c r="Z70" s="93"/>
      <c r="AA70" s="93"/>
      <c r="AB70" s="100"/>
      <c r="AC70" s="101"/>
      <c r="AD70" s="27"/>
    </row>
    <row r="71" spans="2:30" s="25" customFormat="1" ht="23.25" customHeight="1" x14ac:dyDescent="0.25">
      <c r="B71" s="21"/>
      <c r="C71" s="92"/>
      <c r="D71" s="93"/>
      <c r="E71" s="94"/>
      <c r="F71" s="95"/>
      <c r="G71" s="93"/>
      <c r="H71" s="96"/>
      <c r="I71" s="95"/>
      <c r="J71" s="93"/>
      <c r="K71" s="93"/>
      <c r="L71" s="93"/>
      <c r="M71" s="97"/>
      <c r="N71" s="97"/>
      <c r="O71" s="97"/>
      <c r="P71" s="95"/>
      <c r="Q71" s="98"/>
      <c r="R71" s="99"/>
      <c r="S71" s="122"/>
      <c r="T71" s="93"/>
      <c r="U71" s="93"/>
      <c r="V71" s="93"/>
      <c r="W71" s="93"/>
      <c r="X71" s="93"/>
      <c r="Y71" s="93"/>
      <c r="Z71" s="93"/>
      <c r="AA71" s="93"/>
      <c r="AB71" s="100"/>
      <c r="AC71" s="101"/>
      <c r="AD71" s="27"/>
    </row>
    <row r="72" spans="2:30" s="25" customFormat="1" ht="23.25" customHeight="1" x14ac:dyDescent="0.25">
      <c r="B72" s="21"/>
      <c r="C72" s="92"/>
      <c r="D72" s="93"/>
      <c r="E72" s="94"/>
      <c r="F72" s="95"/>
      <c r="G72" s="93"/>
      <c r="H72" s="96"/>
      <c r="I72" s="95"/>
      <c r="J72" s="93"/>
      <c r="K72" s="93"/>
      <c r="L72" s="93"/>
      <c r="M72" s="97"/>
      <c r="N72" s="97"/>
      <c r="O72" s="97"/>
      <c r="P72" s="95"/>
      <c r="Q72" s="98"/>
      <c r="R72" s="99"/>
      <c r="S72" s="122"/>
      <c r="T72" s="93"/>
      <c r="U72" s="93"/>
      <c r="V72" s="93"/>
      <c r="W72" s="93"/>
      <c r="X72" s="93"/>
      <c r="Y72" s="93"/>
      <c r="Z72" s="93"/>
      <c r="AA72" s="93"/>
      <c r="AB72" s="100"/>
      <c r="AC72" s="101"/>
      <c r="AD72" s="27"/>
    </row>
    <row r="73" spans="2:30" s="25" customFormat="1" ht="23.25" customHeight="1" x14ac:dyDescent="0.25">
      <c r="B73" s="21"/>
      <c r="C73" s="92"/>
      <c r="D73" s="93"/>
      <c r="E73" s="94"/>
      <c r="F73" s="95"/>
      <c r="G73" s="93"/>
      <c r="H73" s="96"/>
      <c r="I73" s="95"/>
      <c r="J73" s="93"/>
      <c r="K73" s="93"/>
      <c r="L73" s="93"/>
      <c r="M73" s="97"/>
      <c r="N73" s="97"/>
      <c r="O73" s="97"/>
      <c r="P73" s="95"/>
      <c r="Q73" s="98"/>
      <c r="R73" s="99"/>
      <c r="S73" s="122"/>
      <c r="T73" s="93"/>
      <c r="U73" s="93"/>
      <c r="V73" s="93"/>
      <c r="W73" s="93"/>
      <c r="X73" s="93"/>
      <c r="Y73" s="93"/>
      <c r="Z73" s="93"/>
      <c r="AA73" s="93"/>
      <c r="AB73" s="100"/>
      <c r="AC73" s="101"/>
      <c r="AD73" s="27"/>
    </row>
    <row r="74" spans="2:30" s="25" customFormat="1" ht="23.25" customHeight="1" x14ac:dyDescent="0.25">
      <c r="B74" s="21"/>
      <c r="C74" s="92"/>
      <c r="D74" s="93"/>
      <c r="E74" s="94"/>
      <c r="F74" s="95"/>
      <c r="G74" s="93"/>
      <c r="H74" s="96"/>
      <c r="I74" s="95"/>
      <c r="J74" s="93"/>
      <c r="K74" s="93"/>
      <c r="L74" s="93"/>
      <c r="M74" s="97"/>
      <c r="N74" s="97"/>
      <c r="O74" s="97"/>
      <c r="P74" s="95"/>
      <c r="Q74" s="98"/>
      <c r="R74" s="99"/>
      <c r="S74" s="122"/>
      <c r="T74" s="93"/>
      <c r="U74" s="93"/>
      <c r="V74" s="93"/>
      <c r="W74" s="93"/>
      <c r="X74" s="93"/>
      <c r="Y74" s="93"/>
      <c r="Z74" s="93"/>
      <c r="AA74" s="93"/>
      <c r="AB74" s="100"/>
      <c r="AC74" s="101"/>
      <c r="AD74" s="27"/>
    </row>
    <row r="75" spans="2:30" s="25" customFormat="1" ht="23.25" customHeight="1" x14ac:dyDescent="0.25">
      <c r="B75" s="21"/>
      <c r="C75" s="92"/>
      <c r="D75" s="93"/>
      <c r="E75" s="94"/>
      <c r="F75" s="95"/>
      <c r="G75" s="93"/>
      <c r="H75" s="96"/>
      <c r="I75" s="95"/>
      <c r="J75" s="93"/>
      <c r="K75" s="93"/>
      <c r="L75" s="93"/>
      <c r="M75" s="97"/>
      <c r="N75" s="97"/>
      <c r="O75" s="97"/>
      <c r="P75" s="95"/>
      <c r="Q75" s="98"/>
      <c r="R75" s="99"/>
      <c r="S75" s="122"/>
      <c r="T75" s="93"/>
      <c r="U75" s="93"/>
      <c r="V75" s="93"/>
      <c r="W75" s="93"/>
      <c r="X75" s="93"/>
      <c r="Y75" s="93"/>
      <c r="Z75" s="93"/>
      <c r="AA75" s="93"/>
      <c r="AB75" s="100"/>
      <c r="AC75" s="101"/>
      <c r="AD75" s="27"/>
    </row>
    <row r="76" spans="2:30" s="25" customFormat="1" ht="23.25" customHeight="1" x14ac:dyDescent="0.25">
      <c r="B76" s="21"/>
      <c r="C76" s="92"/>
      <c r="D76" s="93"/>
      <c r="E76" s="94"/>
      <c r="F76" s="95"/>
      <c r="G76" s="93"/>
      <c r="H76" s="96"/>
      <c r="I76" s="95"/>
      <c r="J76" s="93"/>
      <c r="K76" s="93"/>
      <c r="L76" s="93"/>
      <c r="M76" s="97"/>
      <c r="N76" s="97"/>
      <c r="O76" s="97"/>
      <c r="P76" s="95"/>
      <c r="Q76" s="98"/>
      <c r="R76" s="99"/>
      <c r="S76" s="122"/>
      <c r="T76" s="93"/>
      <c r="U76" s="93"/>
      <c r="V76" s="93"/>
      <c r="W76" s="93"/>
      <c r="X76" s="93"/>
      <c r="Y76" s="93"/>
      <c r="Z76" s="93"/>
      <c r="AA76" s="93"/>
      <c r="AB76" s="100"/>
      <c r="AC76" s="101"/>
      <c r="AD76" s="27"/>
    </row>
    <row r="77" spans="2:30" s="25" customFormat="1" ht="23.25" customHeight="1" x14ac:dyDescent="0.25">
      <c r="B77" s="21"/>
      <c r="C77" s="92"/>
      <c r="D77" s="93"/>
      <c r="E77" s="94"/>
      <c r="F77" s="95"/>
      <c r="G77" s="93"/>
      <c r="H77" s="96"/>
      <c r="I77" s="95"/>
      <c r="J77" s="93"/>
      <c r="K77" s="93"/>
      <c r="L77" s="93"/>
      <c r="M77" s="97"/>
      <c r="N77" s="97"/>
      <c r="O77" s="97"/>
      <c r="P77" s="95"/>
      <c r="Q77" s="98"/>
      <c r="R77" s="99"/>
      <c r="S77" s="122"/>
      <c r="T77" s="93"/>
      <c r="U77" s="93"/>
      <c r="V77" s="93"/>
      <c r="W77" s="93"/>
      <c r="X77" s="93"/>
      <c r="Y77" s="93"/>
      <c r="Z77" s="93"/>
      <c r="AA77" s="93"/>
      <c r="AB77" s="100"/>
      <c r="AC77" s="101"/>
      <c r="AD77" s="27"/>
    </row>
    <row r="78" spans="2:30" s="25" customFormat="1" ht="23.25" customHeight="1" x14ac:dyDescent="0.25">
      <c r="B78" s="21"/>
      <c r="C78" s="92"/>
      <c r="D78" s="93"/>
      <c r="E78" s="94"/>
      <c r="F78" s="95"/>
      <c r="G78" s="93"/>
      <c r="H78" s="96"/>
      <c r="I78" s="95"/>
      <c r="J78" s="93"/>
      <c r="K78" s="93"/>
      <c r="L78" s="93"/>
      <c r="M78" s="97"/>
      <c r="N78" s="97"/>
      <c r="O78" s="97"/>
      <c r="P78" s="95"/>
      <c r="Q78" s="98"/>
      <c r="R78" s="99"/>
      <c r="S78" s="122"/>
      <c r="T78" s="93"/>
      <c r="U78" s="93"/>
      <c r="V78" s="93"/>
      <c r="W78" s="93"/>
      <c r="X78" s="93"/>
      <c r="Y78" s="93"/>
      <c r="Z78" s="93"/>
      <c r="AA78" s="93"/>
      <c r="AB78" s="100"/>
      <c r="AC78" s="101"/>
      <c r="AD78" s="27"/>
    </row>
    <row r="79" spans="2:30" s="25" customFormat="1" ht="23.25" customHeight="1" x14ac:dyDescent="0.25">
      <c r="B79" s="21"/>
      <c r="C79" s="92"/>
      <c r="D79" s="93"/>
      <c r="E79" s="94"/>
      <c r="F79" s="95"/>
      <c r="G79" s="93"/>
      <c r="H79" s="96"/>
      <c r="I79" s="95"/>
      <c r="J79" s="93"/>
      <c r="K79" s="93"/>
      <c r="L79" s="93"/>
      <c r="M79" s="97"/>
      <c r="N79" s="97"/>
      <c r="O79" s="97"/>
      <c r="P79" s="95"/>
      <c r="Q79" s="98"/>
      <c r="R79" s="99"/>
      <c r="S79" s="122"/>
      <c r="T79" s="93"/>
      <c r="U79" s="93"/>
      <c r="V79" s="93"/>
      <c r="W79" s="93"/>
      <c r="X79" s="93"/>
      <c r="Y79" s="93"/>
      <c r="Z79" s="93"/>
      <c r="AA79" s="93"/>
      <c r="AB79" s="100"/>
      <c r="AC79" s="101"/>
      <c r="AD79" s="27"/>
    </row>
    <row r="80" spans="2:30" s="25" customFormat="1" ht="23.25" customHeight="1" x14ac:dyDescent="0.25">
      <c r="B80" s="21"/>
      <c r="C80" s="92"/>
      <c r="D80" s="93"/>
      <c r="E80" s="94"/>
      <c r="F80" s="95"/>
      <c r="G80" s="93"/>
      <c r="H80" s="96"/>
      <c r="I80" s="95"/>
      <c r="J80" s="93"/>
      <c r="K80" s="93"/>
      <c r="L80" s="93"/>
      <c r="M80" s="97"/>
      <c r="N80" s="97"/>
      <c r="O80" s="97"/>
      <c r="P80" s="95"/>
      <c r="Q80" s="98"/>
      <c r="R80" s="99"/>
      <c r="S80" s="122"/>
      <c r="T80" s="93"/>
      <c r="U80" s="93"/>
      <c r="V80" s="93"/>
      <c r="W80" s="93"/>
      <c r="X80" s="93"/>
      <c r="Y80" s="93"/>
      <c r="Z80" s="93"/>
      <c r="AA80" s="93"/>
      <c r="AB80" s="100"/>
      <c r="AC80" s="101"/>
      <c r="AD80" s="27"/>
    </row>
    <row r="81" spans="2:30" s="25" customFormat="1" ht="23.25" customHeight="1" x14ac:dyDescent="0.25">
      <c r="B81" s="21"/>
      <c r="C81" s="92"/>
      <c r="D81" s="93"/>
      <c r="E81" s="94"/>
      <c r="F81" s="95"/>
      <c r="G81" s="93"/>
      <c r="H81" s="96"/>
      <c r="I81" s="95"/>
      <c r="J81" s="93"/>
      <c r="K81" s="93"/>
      <c r="L81" s="93"/>
      <c r="M81" s="97"/>
      <c r="N81" s="97"/>
      <c r="O81" s="97"/>
      <c r="P81" s="95"/>
      <c r="Q81" s="98"/>
      <c r="R81" s="99"/>
      <c r="S81" s="122"/>
      <c r="T81" s="93"/>
      <c r="U81" s="93"/>
      <c r="V81" s="93"/>
      <c r="W81" s="93"/>
      <c r="X81" s="93"/>
      <c r="Y81" s="93"/>
      <c r="Z81" s="93"/>
      <c r="AA81" s="93"/>
      <c r="AB81" s="100"/>
      <c r="AC81" s="101"/>
      <c r="AD81" s="27"/>
    </row>
    <row r="82" spans="2:30" s="25" customFormat="1" ht="23.25" customHeight="1" x14ac:dyDescent="0.25">
      <c r="B82" s="21"/>
      <c r="C82" s="92"/>
      <c r="D82" s="93"/>
      <c r="E82" s="94"/>
      <c r="F82" s="95"/>
      <c r="G82" s="93"/>
      <c r="H82" s="96"/>
      <c r="I82" s="95"/>
      <c r="J82" s="93"/>
      <c r="K82" s="93"/>
      <c r="L82" s="93"/>
      <c r="M82" s="97"/>
      <c r="N82" s="97"/>
      <c r="O82" s="97"/>
      <c r="P82" s="95"/>
      <c r="Q82" s="98"/>
      <c r="R82" s="99"/>
      <c r="S82" s="122"/>
      <c r="T82" s="93"/>
      <c r="U82" s="93"/>
      <c r="V82" s="93"/>
      <c r="W82" s="93"/>
      <c r="X82" s="93"/>
      <c r="Y82" s="93"/>
      <c r="Z82" s="93"/>
      <c r="AA82" s="93"/>
      <c r="AB82" s="100"/>
      <c r="AC82" s="101"/>
      <c r="AD82" s="27"/>
    </row>
    <row r="83" spans="2:30" s="25" customFormat="1" ht="23.25" customHeight="1" x14ac:dyDescent="0.25">
      <c r="B83" s="21"/>
      <c r="C83" s="92"/>
      <c r="D83" s="93"/>
      <c r="E83" s="94"/>
      <c r="F83" s="95"/>
      <c r="G83" s="93"/>
      <c r="H83" s="96"/>
      <c r="I83" s="95"/>
      <c r="J83" s="93"/>
      <c r="K83" s="93"/>
      <c r="L83" s="93"/>
      <c r="M83" s="97"/>
      <c r="N83" s="97"/>
      <c r="O83" s="97"/>
      <c r="P83" s="95"/>
      <c r="Q83" s="98"/>
      <c r="R83" s="99"/>
      <c r="S83" s="122"/>
      <c r="T83" s="93"/>
      <c r="U83" s="93"/>
      <c r="V83" s="93"/>
      <c r="W83" s="93"/>
      <c r="X83" s="93"/>
      <c r="Y83" s="93"/>
      <c r="Z83" s="93"/>
      <c r="AA83" s="93"/>
      <c r="AB83" s="100"/>
      <c r="AC83" s="101"/>
      <c r="AD83" s="27"/>
    </row>
    <row r="84" spans="2:30" s="25" customFormat="1" ht="23.25" customHeight="1" x14ac:dyDescent="0.25">
      <c r="B84" s="21"/>
      <c r="C84" s="92"/>
      <c r="D84" s="93"/>
      <c r="E84" s="94"/>
      <c r="F84" s="95"/>
      <c r="G84" s="93"/>
      <c r="H84" s="96"/>
      <c r="I84" s="95"/>
      <c r="J84" s="93"/>
      <c r="K84" s="93"/>
      <c r="L84" s="93"/>
      <c r="M84" s="97"/>
      <c r="N84" s="97"/>
      <c r="O84" s="97"/>
      <c r="P84" s="95"/>
      <c r="Q84" s="98"/>
      <c r="R84" s="99"/>
      <c r="S84" s="122"/>
      <c r="T84" s="93"/>
      <c r="U84" s="93"/>
      <c r="V84" s="93"/>
      <c r="W84" s="93"/>
      <c r="X84" s="93"/>
      <c r="Y84" s="93"/>
      <c r="Z84" s="93"/>
      <c r="AA84" s="93"/>
      <c r="AB84" s="100"/>
      <c r="AC84" s="101"/>
      <c r="AD84" s="27"/>
    </row>
    <row r="85" spans="2:30" s="25" customFormat="1" ht="23.25" customHeight="1" x14ac:dyDescent="0.25">
      <c r="B85" s="21"/>
      <c r="C85" s="92"/>
      <c r="D85" s="93"/>
      <c r="E85" s="94"/>
      <c r="F85" s="95"/>
      <c r="G85" s="93"/>
      <c r="H85" s="96"/>
      <c r="I85" s="95"/>
      <c r="J85" s="93"/>
      <c r="K85" s="93"/>
      <c r="L85" s="93"/>
      <c r="M85" s="97"/>
      <c r="N85" s="97"/>
      <c r="O85" s="97"/>
      <c r="P85" s="95"/>
      <c r="Q85" s="98"/>
      <c r="R85" s="99"/>
      <c r="S85" s="122"/>
      <c r="T85" s="93"/>
      <c r="U85" s="93"/>
      <c r="V85" s="93"/>
      <c r="W85" s="93"/>
      <c r="X85" s="93"/>
      <c r="Y85" s="93"/>
      <c r="Z85" s="93"/>
      <c r="AA85" s="93"/>
      <c r="AB85" s="100"/>
      <c r="AC85" s="101"/>
      <c r="AD85" s="27"/>
    </row>
    <row r="86" spans="2:30" s="25" customFormat="1" ht="23.25" customHeight="1" x14ac:dyDescent="0.25">
      <c r="B86" s="21"/>
      <c r="C86" s="92"/>
      <c r="D86" s="93"/>
      <c r="E86" s="94"/>
      <c r="F86" s="95"/>
      <c r="G86" s="93"/>
      <c r="H86" s="96"/>
      <c r="I86" s="95"/>
      <c r="J86" s="93"/>
      <c r="K86" s="93"/>
      <c r="L86" s="93"/>
      <c r="M86" s="97"/>
      <c r="N86" s="97"/>
      <c r="O86" s="97"/>
      <c r="P86" s="95"/>
      <c r="Q86" s="98"/>
      <c r="R86" s="99"/>
      <c r="S86" s="122"/>
      <c r="T86" s="93"/>
      <c r="U86" s="93"/>
      <c r="V86" s="93"/>
      <c r="W86" s="93"/>
      <c r="X86" s="93"/>
      <c r="Y86" s="93"/>
      <c r="Z86" s="93"/>
      <c r="AA86" s="93"/>
      <c r="AB86" s="100"/>
      <c r="AC86" s="101"/>
      <c r="AD86" s="27"/>
    </row>
    <row r="87" spans="2:30" s="25" customFormat="1" ht="23.25" customHeight="1" x14ac:dyDescent="0.25">
      <c r="B87" s="21"/>
      <c r="C87" s="92"/>
      <c r="D87" s="93"/>
      <c r="E87" s="94"/>
      <c r="F87" s="95"/>
      <c r="G87" s="93"/>
      <c r="H87" s="96"/>
      <c r="I87" s="95"/>
      <c r="J87" s="93"/>
      <c r="K87" s="93"/>
      <c r="L87" s="93"/>
      <c r="M87" s="97"/>
      <c r="N87" s="97"/>
      <c r="O87" s="97"/>
      <c r="P87" s="95"/>
      <c r="Q87" s="98"/>
      <c r="R87" s="99"/>
      <c r="S87" s="122"/>
      <c r="T87" s="93"/>
      <c r="U87" s="93"/>
      <c r="V87" s="93"/>
      <c r="W87" s="93"/>
      <c r="X87" s="93"/>
      <c r="Y87" s="93"/>
      <c r="Z87" s="93"/>
      <c r="AA87" s="93"/>
      <c r="AB87" s="100"/>
      <c r="AC87" s="101"/>
      <c r="AD87" s="27"/>
    </row>
    <row r="88" spans="2:30" s="25" customFormat="1" ht="23.25" customHeight="1" x14ac:dyDescent="0.25">
      <c r="B88" s="21"/>
      <c r="C88" s="92"/>
      <c r="D88" s="93"/>
      <c r="E88" s="94"/>
      <c r="F88" s="95"/>
      <c r="G88" s="93"/>
      <c r="H88" s="96"/>
      <c r="I88" s="95"/>
      <c r="J88" s="93"/>
      <c r="K88" s="93"/>
      <c r="L88" s="93"/>
      <c r="M88" s="97"/>
      <c r="N88" s="97"/>
      <c r="O88" s="97"/>
      <c r="P88" s="95"/>
      <c r="Q88" s="98"/>
      <c r="R88" s="99"/>
      <c r="S88" s="122"/>
      <c r="T88" s="93"/>
      <c r="U88" s="93"/>
      <c r="V88" s="93"/>
      <c r="W88" s="93"/>
      <c r="X88" s="93"/>
      <c r="Y88" s="93"/>
      <c r="Z88" s="93"/>
      <c r="AA88" s="93"/>
      <c r="AB88" s="100"/>
      <c r="AC88" s="101"/>
      <c r="AD88" s="27"/>
    </row>
    <row r="89" spans="2:30" s="25" customFormat="1" ht="23.25" customHeight="1" x14ac:dyDescent="0.25">
      <c r="B89" s="21"/>
      <c r="C89" s="92"/>
      <c r="D89" s="93"/>
      <c r="E89" s="94"/>
      <c r="F89" s="95"/>
      <c r="G89" s="93"/>
      <c r="H89" s="96"/>
      <c r="I89" s="95"/>
      <c r="J89" s="93"/>
      <c r="K89" s="93"/>
      <c r="L89" s="93"/>
      <c r="M89" s="97"/>
      <c r="N89" s="97"/>
      <c r="O89" s="97"/>
      <c r="P89" s="95"/>
      <c r="Q89" s="98"/>
      <c r="R89" s="99"/>
      <c r="S89" s="122"/>
      <c r="T89" s="93"/>
      <c r="U89" s="93"/>
      <c r="V89" s="93"/>
      <c r="W89" s="93"/>
      <c r="X89" s="93"/>
      <c r="Y89" s="93"/>
      <c r="Z89" s="93"/>
      <c r="AA89" s="93"/>
      <c r="AB89" s="100"/>
      <c r="AC89" s="101"/>
      <c r="AD89" s="27"/>
    </row>
    <row r="90" spans="2:30" s="25" customFormat="1" ht="23.25" customHeight="1" x14ac:dyDescent="0.25">
      <c r="B90" s="21"/>
      <c r="C90" s="92"/>
      <c r="D90" s="93"/>
      <c r="E90" s="94"/>
      <c r="F90" s="95"/>
      <c r="G90" s="93"/>
      <c r="H90" s="96"/>
      <c r="I90" s="95"/>
      <c r="J90" s="93"/>
      <c r="K90" s="93"/>
      <c r="L90" s="93"/>
      <c r="M90" s="97"/>
      <c r="N90" s="97"/>
      <c r="O90" s="97"/>
      <c r="P90" s="95"/>
      <c r="Q90" s="98"/>
      <c r="R90" s="99"/>
      <c r="S90" s="122"/>
      <c r="T90" s="93"/>
      <c r="U90" s="93"/>
      <c r="V90" s="93"/>
      <c r="W90" s="93"/>
      <c r="X90" s="93"/>
      <c r="Y90" s="93"/>
      <c r="Z90" s="93"/>
      <c r="AA90" s="93"/>
      <c r="AB90" s="100"/>
      <c r="AC90" s="101"/>
      <c r="AD90" s="27"/>
    </row>
    <row r="91" spans="2:30" s="25" customFormat="1" ht="23.25" customHeight="1" x14ac:dyDescent="0.25">
      <c r="B91" s="21"/>
      <c r="C91" s="92"/>
      <c r="D91" s="93"/>
      <c r="E91" s="94"/>
      <c r="F91" s="95"/>
      <c r="G91" s="93"/>
      <c r="H91" s="96"/>
      <c r="I91" s="95"/>
      <c r="J91" s="93"/>
      <c r="K91" s="93"/>
      <c r="L91" s="93"/>
      <c r="M91" s="97"/>
      <c r="N91" s="97"/>
      <c r="O91" s="97"/>
      <c r="P91" s="95"/>
      <c r="Q91" s="98"/>
      <c r="R91" s="99"/>
      <c r="S91" s="122"/>
      <c r="T91" s="93"/>
      <c r="U91" s="93"/>
      <c r="V91" s="93"/>
      <c r="W91" s="93"/>
      <c r="X91" s="93"/>
      <c r="Y91" s="93"/>
      <c r="Z91" s="93"/>
      <c r="AA91" s="93"/>
      <c r="AB91" s="100"/>
      <c r="AC91" s="101"/>
      <c r="AD91" s="27"/>
    </row>
    <row r="92" spans="2:30" s="25" customFormat="1" ht="23.25" customHeight="1" x14ac:dyDescent="0.25">
      <c r="B92" s="21"/>
      <c r="C92" s="92"/>
      <c r="D92" s="93"/>
      <c r="E92" s="94"/>
      <c r="F92" s="95"/>
      <c r="G92" s="93"/>
      <c r="H92" s="96"/>
      <c r="I92" s="95"/>
      <c r="J92" s="93"/>
      <c r="K92" s="93"/>
      <c r="L92" s="93"/>
      <c r="M92" s="97"/>
      <c r="N92" s="97"/>
      <c r="O92" s="97"/>
      <c r="P92" s="95"/>
      <c r="Q92" s="98"/>
      <c r="R92" s="99"/>
      <c r="S92" s="122"/>
      <c r="T92" s="93"/>
      <c r="U92" s="93"/>
      <c r="V92" s="93"/>
      <c r="W92" s="93"/>
      <c r="X92" s="93"/>
      <c r="Y92" s="93"/>
      <c r="Z92" s="93"/>
      <c r="AA92" s="93"/>
      <c r="AB92" s="100"/>
      <c r="AC92" s="101"/>
      <c r="AD92" s="27"/>
    </row>
    <row r="93" spans="2:30" s="25" customFormat="1" ht="23.25" customHeight="1" x14ac:dyDescent="0.25">
      <c r="B93" s="21"/>
      <c r="C93" s="92"/>
      <c r="D93" s="93"/>
      <c r="E93" s="94"/>
      <c r="F93" s="95"/>
      <c r="G93" s="93"/>
      <c r="H93" s="96"/>
      <c r="I93" s="95"/>
      <c r="J93" s="93"/>
      <c r="K93" s="93"/>
      <c r="L93" s="93"/>
      <c r="M93" s="97"/>
      <c r="N93" s="97"/>
      <c r="O93" s="97"/>
      <c r="P93" s="95"/>
      <c r="Q93" s="98"/>
      <c r="R93" s="99"/>
      <c r="S93" s="122"/>
      <c r="T93" s="93"/>
      <c r="U93" s="93"/>
      <c r="V93" s="93"/>
      <c r="W93" s="93"/>
      <c r="X93" s="93"/>
      <c r="Y93" s="93"/>
      <c r="Z93" s="93"/>
      <c r="AA93" s="93"/>
      <c r="AB93" s="100"/>
      <c r="AC93" s="101"/>
      <c r="AD93" s="27"/>
    </row>
    <row r="94" spans="2:30" s="25" customFormat="1" ht="23.25" customHeight="1" x14ac:dyDescent="0.25">
      <c r="B94" s="21"/>
      <c r="C94" s="92"/>
      <c r="D94" s="93"/>
      <c r="E94" s="94"/>
      <c r="F94" s="95"/>
      <c r="G94" s="93"/>
      <c r="H94" s="96"/>
      <c r="I94" s="95"/>
      <c r="J94" s="93"/>
      <c r="K94" s="93"/>
      <c r="L94" s="93"/>
      <c r="M94" s="97"/>
      <c r="N94" s="97"/>
      <c r="O94" s="97"/>
      <c r="P94" s="95"/>
      <c r="Q94" s="98"/>
      <c r="R94" s="99"/>
      <c r="S94" s="122"/>
      <c r="T94" s="93"/>
      <c r="U94" s="93"/>
      <c r="V94" s="93"/>
      <c r="W94" s="93"/>
      <c r="X94" s="93"/>
      <c r="Y94" s="93"/>
      <c r="Z94" s="93"/>
      <c r="AA94" s="93"/>
      <c r="AB94" s="100"/>
      <c r="AC94" s="101"/>
      <c r="AD94" s="27"/>
    </row>
    <row r="95" spans="2:30" s="25" customFormat="1" ht="23.25" customHeight="1" x14ac:dyDescent="0.25">
      <c r="B95" s="21"/>
      <c r="C95" s="92"/>
      <c r="D95" s="93"/>
      <c r="E95" s="94"/>
      <c r="F95" s="95"/>
      <c r="G95" s="93"/>
      <c r="H95" s="96"/>
      <c r="I95" s="95"/>
      <c r="J95" s="93"/>
      <c r="K95" s="93"/>
      <c r="L95" s="93"/>
      <c r="M95" s="97"/>
      <c r="N95" s="97"/>
      <c r="O95" s="97"/>
      <c r="P95" s="95"/>
      <c r="Q95" s="98"/>
      <c r="R95" s="99"/>
      <c r="S95" s="122"/>
      <c r="T95" s="93"/>
      <c r="U95" s="93"/>
      <c r="V95" s="93"/>
      <c r="W95" s="93"/>
      <c r="X95" s="93"/>
      <c r="Y95" s="93"/>
      <c r="Z95" s="93"/>
      <c r="AA95" s="93"/>
      <c r="AB95" s="100"/>
      <c r="AC95" s="101"/>
      <c r="AD95" s="27"/>
    </row>
    <row r="96" spans="2:30" s="25" customFormat="1" ht="23.25" customHeight="1" x14ac:dyDescent="0.25">
      <c r="B96" s="21"/>
      <c r="C96" s="92"/>
      <c r="D96" s="93"/>
      <c r="E96" s="94"/>
      <c r="F96" s="95"/>
      <c r="G96" s="93"/>
      <c r="H96" s="96"/>
      <c r="I96" s="95"/>
      <c r="J96" s="93"/>
      <c r="K96" s="93"/>
      <c r="L96" s="93"/>
      <c r="M96" s="97"/>
      <c r="N96" s="97"/>
      <c r="O96" s="97"/>
      <c r="P96" s="95"/>
      <c r="Q96" s="98"/>
      <c r="R96" s="99"/>
      <c r="S96" s="122"/>
      <c r="T96" s="93"/>
      <c r="U96" s="93"/>
      <c r="V96" s="93"/>
      <c r="W96" s="93"/>
      <c r="X96" s="93"/>
      <c r="Y96" s="93"/>
      <c r="Z96" s="93"/>
      <c r="AA96" s="93"/>
      <c r="AB96" s="100"/>
      <c r="AC96" s="101"/>
      <c r="AD96" s="27"/>
    </row>
    <row r="97" spans="2:30" s="25" customFormat="1" ht="23.25" customHeight="1" x14ac:dyDescent="0.25">
      <c r="B97" s="21"/>
      <c r="C97" s="92"/>
      <c r="D97" s="93"/>
      <c r="E97" s="94"/>
      <c r="F97" s="95"/>
      <c r="G97" s="93"/>
      <c r="H97" s="96"/>
      <c r="I97" s="95"/>
      <c r="J97" s="93"/>
      <c r="K97" s="93"/>
      <c r="L97" s="93"/>
      <c r="M97" s="97"/>
      <c r="N97" s="97"/>
      <c r="O97" s="97"/>
      <c r="P97" s="95"/>
      <c r="Q97" s="98"/>
      <c r="R97" s="99"/>
      <c r="S97" s="122"/>
      <c r="T97" s="93"/>
      <c r="U97" s="93"/>
      <c r="V97" s="93"/>
      <c r="W97" s="93"/>
      <c r="X97" s="93"/>
      <c r="Y97" s="93"/>
      <c r="Z97" s="93"/>
      <c r="AA97" s="93"/>
      <c r="AB97" s="100"/>
      <c r="AC97" s="101"/>
      <c r="AD97" s="27"/>
    </row>
    <row r="98" spans="2:30" s="25" customFormat="1" ht="23.25" customHeight="1" x14ac:dyDescent="0.25">
      <c r="B98" s="21"/>
      <c r="C98" s="92"/>
      <c r="D98" s="93"/>
      <c r="E98" s="94"/>
      <c r="F98" s="95"/>
      <c r="G98" s="93"/>
      <c r="H98" s="96"/>
      <c r="I98" s="95"/>
      <c r="J98" s="93"/>
      <c r="K98" s="93"/>
      <c r="L98" s="93"/>
      <c r="M98" s="97"/>
      <c r="N98" s="97"/>
      <c r="O98" s="97"/>
      <c r="P98" s="95"/>
      <c r="Q98" s="98"/>
      <c r="R98" s="99"/>
      <c r="S98" s="122"/>
      <c r="T98" s="93"/>
      <c r="U98" s="93"/>
      <c r="V98" s="93"/>
      <c r="W98" s="93"/>
      <c r="X98" s="93"/>
      <c r="Y98" s="93"/>
      <c r="Z98" s="93"/>
      <c r="AA98" s="93"/>
      <c r="AB98" s="100"/>
      <c r="AC98" s="101"/>
      <c r="AD98" s="27"/>
    </row>
    <row r="99" spans="2:30" s="25" customFormat="1" ht="23.25" customHeight="1" x14ac:dyDescent="0.25">
      <c r="B99" s="21"/>
      <c r="C99" s="92"/>
      <c r="D99" s="93"/>
      <c r="E99" s="94"/>
      <c r="F99" s="95"/>
      <c r="G99" s="93"/>
      <c r="H99" s="96"/>
      <c r="I99" s="95"/>
      <c r="J99" s="93"/>
      <c r="K99" s="93"/>
      <c r="L99" s="93"/>
      <c r="M99" s="97"/>
      <c r="N99" s="97"/>
      <c r="O99" s="97"/>
      <c r="P99" s="95"/>
      <c r="Q99" s="98"/>
      <c r="R99" s="99"/>
      <c r="S99" s="122"/>
      <c r="T99" s="93"/>
      <c r="U99" s="93"/>
      <c r="V99" s="93"/>
      <c r="W99" s="93"/>
      <c r="X99" s="93"/>
      <c r="Y99" s="93"/>
      <c r="Z99" s="93"/>
      <c r="AA99" s="93"/>
      <c r="AB99" s="100"/>
      <c r="AC99" s="101"/>
      <c r="AD99" s="27"/>
    </row>
    <row r="100" spans="2:30" s="25" customFormat="1" ht="23.25" customHeight="1" x14ac:dyDescent="0.25">
      <c r="B100" s="21"/>
      <c r="C100" s="92"/>
      <c r="D100" s="93"/>
      <c r="E100" s="94"/>
      <c r="F100" s="95"/>
      <c r="G100" s="93"/>
      <c r="H100" s="96"/>
      <c r="I100" s="95"/>
      <c r="J100" s="93"/>
      <c r="K100" s="93"/>
      <c r="L100" s="93"/>
      <c r="M100" s="97"/>
      <c r="N100" s="97"/>
      <c r="O100" s="97"/>
      <c r="P100" s="95"/>
      <c r="Q100" s="98"/>
      <c r="R100" s="99"/>
      <c r="S100" s="122"/>
      <c r="T100" s="93"/>
      <c r="U100" s="93"/>
      <c r="V100" s="93"/>
      <c r="W100" s="93"/>
      <c r="X100" s="93"/>
      <c r="Y100" s="93"/>
      <c r="Z100" s="93"/>
      <c r="AA100" s="93"/>
      <c r="AB100" s="100"/>
      <c r="AC100" s="101"/>
      <c r="AD100" s="27"/>
    </row>
    <row r="101" spans="2:30" s="25" customFormat="1" ht="23.25" customHeight="1" x14ac:dyDescent="0.25">
      <c r="B101" s="21"/>
      <c r="C101" s="92"/>
      <c r="D101" s="93"/>
      <c r="E101" s="94"/>
      <c r="F101" s="95"/>
      <c r="G101" s="93"/>
      <c r="H101" s="96"/>
      <c r="I101" s="95"/>
      <c r="J101" s="93"/>
      <c r="K101" s="93"/>
      <c r="L101" s="93"/>
      <c r="M101" s="97"/>
      <c r="N101" s="97"/>
      <c r="O101" s="97"/>
      <c r="P101" s="95"/>
      <c r="Q101" s="98"/>
      <c r="R101" s="99"/>
      <c r="S101" s="122"/>
      <c r="T101" s="93"/>
      <c r="U101" s="93"/>
      <c r="V101" s="93"/>
      <c r="W101" s="93"/>
      <c r="X101" s="93"/>
      <c r="Y101" s="93"/>
      <c r="Z101" s="93"/>
      <c r="AA101" s="93"/>
      <c r="AB101" s="100"/>
      <c r="AC101" s="101"/>
      <c r="AD101" s="27"/>
    </row>
    <row r="102" spans="2:30" s="25" customFormat="1" ht="23.25" customHeight="1" x14ac:dyDescent="0.25">
      <c r="B102" s="21"/>
      <c r="C102" s="92"/>
      <c r="D102" s="93"/>
      <c r="E102" s="94"/>
      <c r="F102" s="95"/>
      <c r="G102" s="93"/>
      <c r="H102" s="96"/>
      <c r="I102" s="95"/>
      <c r="J102" s="93"/>
      <c r="K102" s="93"/>
      <c r="L102" s="93"/>
      <c r="M102" s="97"/>
      <c r="N102" s="97"/>
      <c r="O102" s="97"/>
      <c r="P102" s="95"/>
      <c r="Q102" s="98"/>
      <c r="R102" s="99"/>
      <c r="S102" s="122"/>
      <c r="T102" s="93"/>
      <c r="U102" s="93"/>
      <c r="V102" s="93"/>
      <c r="W102" s="93"/>
      <c r="X102" s="93"/>
      <c r="Y102" s="93"/>
      <c r="Z102" s="93"/>
      <c r="AA102" s="93"/>
      <c r="AB102" s="100"/>
      <c r="AC102" s="101"/>
      <c r="AD102" s="27"/>
    </row>
    <row r="103" spans="2:30" s="25" customFormat="1" ht="23.25" customHeight="1" x14ac:dyDescent="0.25">
      <c r="B103" s="21"/>
      <c r="C103" s="92"/>
      <c r="D103" s="93"/>
      <c r="E103" s="94"/>
      <c r="F103" s="95"/>
      <c r="G103" s="93"/>
      <c r="H103" s="96"/>
      <c r="I103" s="95"/>
      <c r="J103" s="93"/>
      <c r="K103" s="93"/>
      <c r="L103" s="93"/>
      <c r="M103" s="97"/>
      <c r="N103" s="97"/>
      <c r="O103" s="97"/>
      <c r="P103" s="95"/>
      <c r="Q103" s="98"/>
      <c r="R103" s="99"/>
      <c r="S103" s="122"/>
      <c r="T103" s="93"/>
      <c r="U103" s="93"/>
      <c r="V103" s="93"/>
      <c r="W103" s="93"/>
      <c r="X103" s="93"/>
      <c r="Y103" s="93"/>
      <c r="Z103" s="93"/>
      <c r="AA103" s="93"/>
      <c r="AB103" s="100"/>
      <c r="AC103" s="101"/>
      <c r="AD103" s="27"/>
    </row>
    <row r="104" spans="2:30" s="25" customFormat="1" ht="23.25" customHeight="1" x14ac:dyDescent="0.25">
      <c r="B104" s="21"/>
      <c r="C104" s="92"/>
      <c r="D104" s="93"/>
      <c r="E104" s="94"/>
      <c r="F104" s="95"/>
      <c r="G104" s="93"/>
      <c r="H104" s="96"/>
      <c r="I104" s="95"/>
      <c r="J104" s="93"/>
      <c r="K104" s="93"/>
      <c r="L104" s="93"/>
      <c r="M104" s="97"/>
      <c r="N104" s="97"/>
      <c r="O104" s="97"/>
      <c r="P104" s="95"/>
      <c r="Q104" s="98"/>
      <c r="R104" s="99"/>
      <c r="S104" s="122"/>
      <c r="T104" s="93"/>
      <c r="U104" s="93"/>
      <c r="V104" s="93"/>
      <c r="W104" s="93"/>
      <c r="X104" s="93"/>
      <c r="Y104" s="93"/>
      <c r="Z104" s="93"/>
      <c r="AA104" s="93"/>
      <c r="AB104" s="100"/>
      <c r="AC104" s="101"/>
      <c r="AD104" s="27"/>
    </row>
    <row r="105" spans="2:30" s="25" customFormat="1" ht="23.25" customHeight="1" x14ac:dyDescent="0.25">
      <c r="B105" s="21"/>
      <c r="C105" s="92"/>
      <c r="D105" s="93"/>
      <c r="E105" s="94"/>
      <c r="F105" s="95"/>
      <c r="G105" s="93"/>
      <c r="H105" s="96"/>
      <c r="I105" s="95"/>
      <c r="J105" s="93"/>
      <c r="K105" s="93"/>
      <c r="L105" s="93"/>
      <c r="M105" s="97"/>
      <c r="N105" s="97"/>
      <c r="O105" s="97"/>
      <c r="P105" s="95"/>
      <c r="Q105" s="98"/>
      <c r="R105" s="99"/>
      <c r="S105" s="122"/>
      <c r="T105" s="93"/>
      <c r="U105" s="93"/>
      <c r="V105" s="93"/>
      <c r="W105" s="93"/>
      <c r="X105" s="93"/>
      <c r="Y105" s="93"/>
      <c r="Z105" s="93"/>
      <c r="AA105" s="93"/>
      <c r="AB105" s="100"/>
      <c r="AC105" s="101"/>
      <c r="AD105" s="27"/>
    </row>
    <row r="106" spans="2:30" s="25" customFormat="1" ht="23.25" customHeight="1" x14ac:dyDescent="0.25">
      <c r="B106" s="21"/>
      <c r="C106" s="92"/>
      <c r="D106" s="93"/>
      <c r="E106" s="94"/>
      <c r="F106" s="95"/>
      <c r="G106" s="93"/>
      <c r="H106" s="96"/>
      <c r="I106" s="95"/>
      <c r="J106" s="93"/>
      <c r="K106" s="93"/>
      <c r="L106" s="93"/>
      <c r="M106" s="97"/>
      <c r="N106" s="97"/>
      <c r="O106" s="97"/>
      <c r="P106" s="95"/>
      <c r="Q106" s="98"/>
      <c r="R106" s="99"/>
      <c r="S106" s="122"/>
      <c r="T106" s="93"/>
      <c r="U106" s="93"/>
      <c r="V106" s="93"/>
      <c r="W106" s="93"/>
      <c r="X106" s="93"/>
      <c r="Y106" s="93"/>
      <c r="Z106" s="93"/>
      <c r="AA106" s="93"/>
      <c r="AB106" s="100"/>
      <c r="AC106" s="101"/>
      <c r="AD106" s="27"/>
    </row>
    <row r="107" spans="2:30" s="25" customFormat="1" ht="23.25" customHeight="1" x14ac:dyDescent="0.25">
      <c r="B107" s="21"/>
      <c r="C107" s="92"/>
      <c r="D107" s="93"/>
      <c r="E107" s="94"/>
      <c r="F107" s="95"/>
      <c r="G107" s="93"/>
      <c r="H107" s="96"/>
      <c r="I107" s="95"/>
      <c r="J107" s="93"/>
      <c r="K107" s="93"/>
      <c r="L107" s="93"/>
      <c r="M107" s="97"/>
      <c r="N107" s="97"/>
      <c r="O107" s="97"/>
      <c r="P107" s="95"/>
      <c r="Q107" s="98"/>
      <c r="R107" s="99"/>
      <c r="S107" s="122"/>
      <c r="T107" s="93"/>
      <c r="U107" s="93"/>
      <c r="V107" s="93"/>
      <c r="W107" s="93"/>
      <c r="X107" s="93"/>
      <c r="Y107" s="93"/>
      <c r="Z107" s="93"/>
      <c r="AA107" s="93"/>
      <c r="AB107" s="100"/>
      <c r="AC107" s="101"/>
      <c r="AD107" s="27"/>
    </row>
    <row r="108" spans="2:30" s="25" customFormat="1" ht="23.25" customHeight="1" x14ac:dyDescent="0.25">
      <c r="B108" s="21"/>
      <c r="C108" s="92"/>
      <c r="D108" s="93"/>
      <c r="E108" s="94"/>
      <c r="F108" s="95"/>
      <c r="G108" s="93"/>
      <c r="H108" s="96"/>
      <c r="I108" s="95"/>
      <c r="J108" s="93"/>
      <c r="K108" s="93"/>
      <c r="L108" s="93"/>
      <c r="M108" s="97"/>
      <c r="N108" s="97"/>
      <c r="O108" s="97"/>
      <c r="P108" s="95"/>
      <c r="Q108" s="98"/>
      <c r="R108" s="99"/>
      <c r="S108" s="122"/>
      <c r="T108" s="93"/>
      <c r="U108" s="93"/>
      <c r="V108" s="93"/>
      <c r="W108" s="93"/>
      <c r="X108" s="93"/>
      <c r="Y108" s="93"/>
      <c r="Z108" s="93"/>
      <c r="AA108" s="93"/>
      <c r="AB108" s="100"/>
      <c r="AC108" s="101"/>
      <c r="AD108" s="27"/>
    </row>
    <row r="109" spans="2:30" s="25" customFormat="1" ht="23.25" customHeight="1" x14ac:dyDescent="0.25">
      <c r="B109" s="21"/>
      <c r="C109" s="92"/>
      <c r="D109" s="93"/>
      <c r="E109" s="94"/>
      <c r="F109" s="95"/>
      <c r="G109" s="93"/>
      <c r="H109" s="96"/>
      <c r="I109" s="95"/>
      <c r="J109" s="93"/>
      <c r="K109" s="93"/>
      <c r="L109" s="93"/>
      <c r="M109" s="97"/>
      <c r="N109" s="97"/>
      <c r="O109" s="97"/>
      <c r="P109" s="95"/>
      <c r="Q109" s="98"/>
      <c r="R109" s="99"/>
      <c r="S109" s="122"/>
      <c r="T109" s="93"/>
      <c r="U109" s="93"/>
      <c r="V109" s="93"/>
      <c r="W109" s="93"/>
      <c r="X109" s="93"/>
      <c r="Y109" s="93"/>
      <c r="Z109" s="93"/>
      <c r="AA109" s="93"/>
      <c r="AB109" s="100"/>
      <c r="AC109" s="101"/>
      <c r="AD109" s="27"/>
    </row>
    <row r="110" spans="2:30" s="25" customFormat="1" ht="23.25" customHeight="1" x14ac:dyDescent="0.25">
      <c r="B110" s="21"/>
      <c r="C110" s="92"/>
      <c r="D110" s="93"/>
      <c r="E110" s="94"/>
      <c r="F110" s="95"/>
      <c r="G110" s="93"/>
      <c r="H110" s="96"/>
      <c r="I110" s="95"/>
      <c r="J110" s="93"/>
      <c r="K110" s="93"/>
      <c r="L110" s="93"/>
      <c r="M110" s="97"/>
      <c r="N110" s="97"/>
      <c r="O110" s="97"/>
      <c r="P110" s="95"/>
      <c r="Q110" s="98"/>
      <c r="R110" s="99"/>
      <c r="S110" s="122"/>
      <c r="T110" s="93"/>
      <c r="U110" s="93"/>
      <c r="V110" s="93"/>
      <c r="W110" s="93"/>
      <c r="X110" s="93"/>
      <c r="Y110" s="93"/>
      <c r="Z110" s="93"/>
      <c r="AA110" s="93"/>
      <c r="AB110" s="100"/>
      <c r="AC110" s="101"/>
      <c r="AD110" s="27"/>
    </row>
    <row r="111" spans="2:30" s="25" customFormat="1" ht="23.25" customHeight="1" x14ac:dyDescent="0.25">
      <c r="B111" s="21"/>
      <c r="C111" s="92"/>
      <c r="D111" s="93"/>
      <c r="E111" s="94"/>
      <c r="F111" s="95"/>
      <c r="G111" s="93"/>
      <c r="H111" s="96"/>
      <c r="I111" s="95"/>
      <c r="J111" s="93"/>
      <c r="K111" s="93"/>
      <c r="L111" s="93"/>
      <c r="M111" s="97"/>
      <c r="N111" s="97"/>
      <c r="O111" s="97"/>
      <c r="P111" s="95"/>
      <c r="Q111" s="98"/>
      <c r="R111" s="99"/>
      <c r="S111" s="122"/>
      <c r="T111" s="93"/>
      <c r="U111" s="93"/>
      <c r="V111" s="93"/>
      <c r="W111" s="93"/>
      <c r="X111" s="93"/>
      <c r="Y111" s="93"/>
      <c r="Z111" s="93"/>
      <c r="AA111" s="93"/>
      <c r="AB111" s="100"/>
      <c r="AC111" s="101"/>
      <c r="AD111" s="27"/>
    </row>
    <row r="112" spans="2:30" s="25" customFormat="1" ht="23.25" customHeight="1" x14ac:dyDescent="0.25">
      <c r="B112" s="21"/>
      <c r="C112" s="92"/>
      <c r="D112" s="93"/>
      <c r="E112" s="94"/>
      <c r="F112" s="95"/>
      <c r="G112" s="93"/>
      <c r="H112" s="96"/>
      <c r="I112" s="95"/>
      <c r="J112" s="93"/>
      <c r="K112" s="93"/>
      <c r="L112" s="93"/>
      <c r="M112" s="97"/>
      <c r="N112" s="97"/>
      <c r="O112" s="97"/>
      <c r="P112" s="95"/>
      <c r="Q112" s="98"/>
      <c r="R112" s="99"/>
      <c r="S112" s="122"/>
      <c r="T112" s="93"/>
      <c r="U112" s="93"/>
      <c r="V112" s="93"/>
      <c r="W112" s="93"/>
      <c r="X112" s="93"/>
      <c r="Y112" s="93"/>
      <c r="Z112" s="93"/>
      <c r="AA112" s="93"/>
      <c r="AB112" s="100"/>
      <c r="AC112" s="101"/>
      <c r="AD112" s="27"/>
    </row>
    <row r="113" spans="2:30" s="25" customFormat="1" ht="23.25" customHeight="1" x14ac:dyDescent="0.25">
      <c r="B113" s="21"/>
      <c r="C113" s="92"/>
      <c r="D113" s="93"/>
      <c r="E113" s="94"/>
      <c r="F113" s="95"/>
      <c r="G113" s="93"/>
      <c r="H113" s="96"/>
      <c r="I113" s="95"/>
      <c r="J113" s="93"/>
      <c r="K113" s="93"/>
      <c r="L113" s="93"/>
      <c r="M113" s="97"/>
      <c r="N113" s="97"/>
      <c r="O113" s="97"/>
      <c r="P113" s="95"/>
      <c r="Q113" s="98"/>
      <c r="R113" s="99"/>
      <c r="S113" s="122"/>
      <c r="T113" s="93"/>
      <c r="U113" s="93"/>
      <c r="V113" s="93"/>
      <c r="W113" s="93"/>
      <c r="X113" s="93"/>
      <c r="Y113" s="93"/>
      <c r="Z113" s="93"/>
      <c r="AA113" s="93"/>
      <c r="AB113" s="100"/>
      <c r="AC113" s="101"/>
      <c r="AD113" s="27"/>
    </row>
    <row r="114" spans="2:30" s="25" customFormat="1" ht="23.25" customHeight="1" x14ac:dyDescent="0.25">
      <c r="B114" s="21"/>
      <c r="C114" s="92"/>
      <c r="D114" s="93"/>
      <c r="E114" s="94"/>
      <c r="F114" s="95"/>
      <c r="G114" s="93"/>
      <c r="H114" s="96"/>
      <c r="I114" s="95"/>
      <c r="J114" s="93"/>
      <c r="K114" s="93"/>
      <c r="L114" s="93"/>
      <c r="M114" s="97"/>
      <c r="N114" s="97"/>
      <c r="O114" s="97"/>
      <c r="P114" s="95"/>
      <c r="Q114" s="98"/>
      <c r="R114" s="99"/>
      <c r="S114" s="122"/>
      <c r="T114" s="93"/>
      <c r="U114" s="93"/>
      <c r="V114" s="93"/>
      <c r="W114" s="93"/>
      <c r="X114" s="93"/>
      <c r="Y114" s="93"/>
      <c r="Z114" s="93"/>
      <c r="AA114" s="93"/>
      <c r="AB114" s="100"/>
      <c r="AC114" s="101"/>
      <c r="AD114" s="27"/>
    </row>
    <row r="115" spans="2:30" s="25" customFormat="1" ht="23.25" customHeight="1" x14ac:dyDescent="0.25">
      <c r="B115" s="21"/>
      <c r="C115" s="92"/>
      <c r="D115" s="93"/>
      <c r="E115" s="94"/>
      <c r="F115" s="95"/>
      <c r="G115" s="93"/>
      <c r="H115" s="96"/>
      <c r="I115" s="95"/>
      <c r="J115" s="93"/>
      <c r="K115" s="93"/>
      <c r="L115" s="93"/>
      <c r="M115" s="97"/>
      <c r="N115" s="97"/>
      <c r="O115" s="97"/>
      <c r="P115" s="95"/>
      <c r="Q115" s="98"/>
      <c r="R115" s="99"/>
      <c r="S115" s="122"/>
      <c r="T115" s="93"/>
      <c r="U115" s="93"/>
      <c r="V115" s="93"/>
      <c r="W115" s="93"/>
      <c r="X115" s="93"/>
      <c r="Y115" s="93"/>
      <c r="Z115" s="93"/>
      <c r="AA115" s="93"/>
      <c r="AB115" s="100"/>
      <c r="AC115" s="101"/>
      <c r="AD115" s="27"/>
    </row>
    <row r="116" spans="2:30" s="25" customFormat="1" ht="23.25" customHeight="1" x14ac:dyDescent="0.25">
      <c r="B116" s="21"/>
      <c r="C116" s="92"/>
      <c r="D116" s="93"/>
      <c r="E116" s="94"/>
      <c r="F116" s="95"/>
      <c r="G116" s="93"/>
      <c r="H116" s="96"/>
      <c r="I116" s="95"/>
      <c r="J116" s="93"/>
      <c r="K116" s="93"/>
      <c r="L116" s="93"/>
      <c r="M116" s="97"/>
      <c r="N116" s="97"/>
      <c r="O116" s="97"/>
      <c r="P116" s="95"/>
      <c r="Q116" s="98"/>
      <c r="R116" s="99"/>
      <c r="S116" s="122"/>
      <c r="T116" s="93"/>
      <c r="U116" s="93"/>
      <c r="V116" s="93"/>
      <c r="W116" s="93"/>
      <c r="X116" s="93"/>
      <c r="Y116" s="93"/>
      <c r="Z116" s="93"/>
      <c r="AA116" s="93"/>
      <c r="AB116" s="100"/>
      <c r="AC116" s="101"/>
      <c r="AD116" s="27"/>
    </row>
    <row r="117" spans="2:30" s="25" customFormat="1" ht="23.25" customHeight="1" x14ac:dyDescent="0.25">
      <c r="B117" s="21"/>
      <c r="C117" s="92"/>
      <c r="D117" s="93"/>
      <c r="E117" s="94"/>
      <c r="F117" s="95"/>
      <c r="G117" s="93"/>
      <c r="H117" s="96"/>
      <c r="I117" s="95"/>
      <c r="J117" s="93"/>
      <c r="K117" s="93"/>
      <c r="L117" s="93"/>
      <c r="M117" s="97"/>
      <c r="N117" s="97"/>
      <c r="O117" s="97"/>
      <c r="P117" s="95"/>
      <c r="Q117" s="98"/>
      <c r="R117" s="99"/>
      <c r="S117" s="122"/>
      <c r="T117" s="93"/>
      <c r="U117" s="93"/>
      <c r="V117" s="93"/>
      <c r="W117" s="93"/>
      <c r="X117" s="93"/>
      <c r="Y117" s="93"/>
      <c r="Z117" s="93"/>
      <c r="AA117" s="93"/>
      <c r="AB117" s="100"/>
      <c r="AC117" s="101"/>
      <c r="AD117" s="27"/>
    </row>
    <row r="118" spans="2:30" s="25" customFormat="1" ht="23.25" customHeight="1" x14ac:dyDescent="0.25">
      <c r="B118" s="21"/>
      <c r="C118" s="92"/>
      <c r="D118" s="93"/>
      <c r="E118" s="94"/>
      <c r="F118" s="95"/>
      <c r="G118" s="93"/>
      <c r="H118" s="96"/>
      <c r="I118" s="95"/>
      <c r="J118" s="93"/>
      <c r="K118" s="93"/>
      <c r="L118" s="93"/>
      <c r="M118" s="97"/>
      <c r="N118" s="97"/>
      <c r="O118" s="97"/>
      <c r="P118" s="95"/>
      <c r="Q118" s="98"/>
      <c r="R118" s="99"/>
      <c r="S118" s="122"/>
      <c r="T118" s="93"/>
      <c r="U118" s="93"/>
      <c r="V118" s="93"/>
      <c r="W118" s="93"/>
      <c r="X118" s="93"/>
      <c r="Y118" s="93"/>
      <c r="Z118" s="93"/>
      <c r="AA118" s="93"/>
      <c r="AB118" s="100"/>
      <c r="AC118" s="101"/>
      <c r="AD118" s="27"/>
    </row>
    <row r="119" spans="2:30" s="25" customFormat="1" ht="23.25" customHeight="1" x14ac:dyDescent="0.25">
      <c r="B119" s="21"/>
      <c r="C119" s="92"/>
      <c r="D119" s="93"/>
      <c r="E119" s="94"/>
      <c r="F119" s="95"/>
      <c r="G119" s="93"/>
      <c r="H119" s="96"/>
      <c r="I119" s="95"/>
      <c r="J119" s="93"/>
      <c r="K119" s="93"/>
      <c r="L119" s="93"/>
      <c r="M119" s="97"/>
      <c r="N119" s="97"/>
      <c r="O119" s="97"/>
      <c r="P119" s="95"/>
      <c r="Q119" s="98"/>
      <c r="R119" s="99"/>
      <c r="S119" s="122"/>
      <c r="T119" s="93"/>
      <c r="U119" s="93"/>
      <c r="V119" s="93"/>
      <c r="W119" s="93"/>
      <c r="X119" s="93"/>
      <c r="Y119" s="93"/>
      <c r="Z119" s="93"/>
      <c r="AA119" s="93"/>
      <c r="AB119" s="100"/>
      <c r="AC119" s="101"/>
      <c r="AD119" s="27"/>
    </row>
    <row r="120" spans="2:30" s="25" customFormat="1" ht="23.25" customHeight="1" x14ac:dyDescent="0.25">
      <c r="B120" s="21"/>
      <c r="C120" s="92"/>
      <c r="D120" s="93"/>
      <c r="E120" s="94"/>
      <c r="F120" s="95"/>
      <c r="G120" s="93"/>
      <c r="H120" s="96"/>
      <c r="I120" s="95"/>
      <c r="J120" s="93"/>
      <c r="K120" s="93"/>
      <c r="L120" s="93"/>
      <c r="M120" s="97"/>
      <c r="N120" s="97"/>
      <c r="O120" s="97"/>
      <c r="P120" s="95"/>
      <c r="Q120" s="98"/>
      <c r="R120" s="99"/>
      <c r="S120" s="122"/>
      <c r="T120" s="93"/>
      <c r="U120" s="93"/>
      <c r="V120" s="93"/>
      <c r="W120" s="93"/>
      <c r="X120" s="93"/>
      <c r="Y120" s="93"/>
      <c r="Z120" s="93"/>
      <c r="AA120" s="93"/>
      <c r="AB120" s="100"/>
      <c r="AC120" s="101"/>
      <c r="AD120" s="27"/>
    </row>
    <row r="121" spans="2:30" s="25" customFormat="1" ht="23.25" customHeight="1" x14ac:dyDescent="0.25">
      <c r="B121" s="21"/>
      <c r="C121" s="92"/>
      <c r="D121" s="93"/>
      <c r="E121" s="94"/>
      <c r="F121" s="95"/>
      <c r="G121" s="93"/>
      <c r="H121" s="96"/>
      <c r="I121" s="95"/>
      <c r="J121" s="93"/>
      <c r="K121" s="93"/>
      <c r="L121" s="93"/>
      <c r="M121" s="97"/>
      <c r="N121" s="97"/>
      <c r="O121" s="97"/>
      <c r="P121" s="95"/>
      <c r="Q121" s="98"/>
      <c r="R121" s="99"/>
      <c r="S121" s="122"/>
      <c r="T121" s="93"/>
      <c r="U121" s="93"/>
      <c r="V121" s="93"/>
      <c r="W121" s="93"/>
      <c r="X121" s="93"/>
      <c r="Y121" s="93"/>
      <c r="Z121" s="93"/>
      <c r="AA121" s="93"/>
      <c r="AB121" s="100"/>
      <c r="AC121" s="101"/>
      <c r="AD121" s="27"/>
    </row>
    <row r="122" spans="2:30" s="25" customFormat="1" ht="23.25" customHeight="1" x14ac:dyDescent="0.25">
      <c r="B122" s="21"/>
      <c r="C122" s="92"/>
      <c r="D122" s="93"/>
      <c r="E122" s="94"/>
      <c r="F122" s="95"/>
      <c r="G122" s="93"/>
      <c r="H122" s="96"/>
      <c r="I122" s="95"/>
      <c r="J122" s="93"/>
      <c r="K122" s="93"/>
      <c r="L122" s="93"/>
      <c r="M122" s="97"/>
      <c r="N122" s="97"/>
      <c r="O122" s="97"/>
      <c r="P122" s="95"/>
      <c r="Q122" s="98"/>
      <c r="R122" s="99"/>
      <c r="S122" s="122"/>
      <c r="T122" s="93"/>
      <c r="U122" s="93"/>
      <c r="V122" s="93"/>
      <c r="W122" s="93"/>
      <c r="X122" s="93"/>
      <c r="Y122" s="93"/>
      <c r="Z122" s="93"/>
      <c r="AA122" s="93"/>
      <c r="AB122" s="100"/>
      <c r="AC122" s="101"/>
      <c r="AD122" s="27"/>
    </row>
    <row r="123" spans="2:30" s="25" customFormat="1" ht="23.25" customHeight="1" x14ac:dyDescent="0.25">
      <c r="B123" s="21"/>
      <c r="C123" s="92"/>
      <c r="D123" s="93"/>
      <c r="E123" s="94"/>
      <c r="F123" s="95"/>
      <c r="G123" s="93"/>
      <c r="H123" s="96"/>
      <c r="I123" s="95"/>
      <c r="J123" s="93"/>
      <c r="K123" s="93"/>
      <c r="L123" s="93"/>
      <c r="M123" s="97"/>
      <c r="N123" s="97"/>
      <c r="O123" s="97"/>
      <c r="P123" s="95"/>
      <c r="Q123" s="98"/>
      <c r="R123" s="99"/>
      <c r="S123" s="122"/>
      <c r="T123" s="93"/>
      <c r="U123" s="93"/>
      <c r="V123" s="93"/>
      <c r="W123" s="93"/>
      <c r="X123" s="93"/>
      <c r="Y123" s="93"/>
      <c r="Z123" s="93"/>
      <c r="AA123" s="93"/>
      <c r="AB123" s="100"/>
      <c r="AC123" s="101"/>
      <c r="AD123" s="27"/>
    </row>
    <row r="124" spans="2:30" s="25" customFormat="1" ht="23.25" customHeight="1" x14ac:dyDescent="0.25">
      <c r="B124" s="21"/>
      <c r="C124" s="92"/>
      <c r="D124" s="93"/>
      <c r="E124" s="94"/>
      <c r="F124" s="95"/>
      <c r="G124" s="93"/>
      <c r="H124" s="96"/>
      <c r="I124" s="95"/>
      <c r="J124" s="93"/>
      <c r="K124" s="93"/>
      <c r="L124" s="93"/>
      <c r="M124" s="97"/>
      <c r="N124" s="97"/>
      <c r="O124" s="97"/>
      <c r="P124" s="95"/>
      <c r="Q124" s="98"/>
      <c r="R124" s="99"/>
      <c r="S124" s="122"/>
      <c r="T124" s="93"/>
      <c r="U124" s="93"/>
      <c r="V124" s="93"/>
      <c r="W124" s="93"/>
      <c r="X124" s="93"/>
      <c r="Y124" s="93"/>
      <c r="Z124" s="93"/>
      <c r="AA124" s="93"/>
      <c r="AB124" s="100"/>
      <c r="AC124" s="101"/>
      <c r="AD124" s="27"/>
    </row>
    <row r="125" spans="2:30" s="25" customFormat="1" ht="23.25" customHeight="1" x14ac:dyDescent="0.25">
      <c r="B125" s="21"/>
      <c r="C125" s="92"/>
      <c r="D125" s="93"/>
      <c r="E125" s="94"/>
      <c r="F125" s="95"/>
      <c r="G125" s="93"/>
      <c r="H125" s="96"/>
      <c r="I125" s="95"/>
      <c r="J125" s="93"/>
      <c r="K125" s="93"/>
      <c r="L125" s="93"/>
      <c r="M125" s="97"/>
      <c r="N125" s="97"/>
      <c r="O125" s="97"/>
      <c r="P125" s="95"/>
      <c r="Q125" s="98"/>
      <c r="R125" s="99"/>
      <c r="S125" s="122"/>
      <c r="T125" s="93"/>
      <c r="U125" s="93"/>
      <c r="V125" s="93"/>
      <c r="W125" s="93"/>
      <c r="X125" s="93"/>
      <c r="Y125" s="93"/>
      <c r="Z125" s="93"/>
      <c r="AA125" s="93"/>
      <c r="AB125" s="100"/>
      <c r="AC125" s="101"/>
      <c r="AD125" s="27"/>
    </row>
    <row r="126" spans="2:30" s="25" customFormat="1" ht="23.25" customHeight="1" x14ac:dyDescent="0.25">
      <c r="B126" s="21"/>
      <c r="C126" s="92"/>
      <c r="D126" s="93"/>
      <c r="E126" s="94"/>
      <c r="F126" s="95"/>
      <c r="G126" s="93"/>
      <c r="H126" s="96"/>
      <c r="I126" s="95"/>
      <c r="J126" s="93"/>
      <c r="K126" s="93"/>
      <c r="L126" s="93"/>
      <c r="M126" s="97"/>
      <c r="N126" s="97"/>
      <c r="O126" s="97"/>
      <c r="P126" s="95"/>
      <c r="Q126" s="98"/>
      <c r="R126" s="99"/>
      <c r="S126" s="122"/>
      <c r="T126" s="93"/>
      <c r="U126" s="93"/>
      <c r="V126" s="93"/>
      <c r="W126" s="93"/>
      <c r="X126" s="93"/>
      <c r="Y126" s="93"/>
      <c r="Z126" s="93"/>
      <c r="AA126" s="93"/>
      <c r="AB126" s="100"/>
      <c r="AC126" s="101"/>
      <c r="AD126" s="27"/>
    </row>
    <row r="127" spans="2:30" s="25" customFormat="1" ht="23.25" customHeight="1" x14ac:dyDescent="0.25">
      <c r="B127" s="21"/>
      <c r="C127" s="92"/>
      <c r="D127" s="93"/>
      <c r="E127" s="94"/>
      <c r="F127" s="95"/>
      <c r="G127" s="93"/>
      <c r="H127" s="96"/>
      <c r="I127" s="95"/>
      <c r="J127" s="93"/>
      <c r="K127" s="93"/>
      <c r="L127" s="93"/>
      <c r="M127" s="97"/>
      <c r="N127" s="97"/>
      <c r="O127" s="97"/>
      <c r="P127" s="95"/>
      <c r="Q127" s="98"/>
      <c r="R127" s="99"/>
      <c r="S127" s="122"/>
      <c r="T127" s="93"/>
      <c r="U127" s="93"/>
      <c r="V127" s="93"/>
      <c r="W127" s="93"/>
      <c r="X127" s="93"/>
      <c r="Y127" s="93"/>
      <c r="Z127" s="93"/>
      <c r="AA127" s="93"/>
      <c r="AB127" s="100"/>
      <c r="AC127" s="101"/>
      <c r="AD127" s="27"/>
    </row>
    <row r="128" spans="2:30" s="25" customFormat="1" ht="23.25" customHeight="1" x14ac:dyDescent="0.25">
      <c r="B128" s="21"/>
      <c r="C128" s="92"/>
      <c r="D128" s="93"/>
      <c r="E128" s="94"/>
      <c r="F128" s="95"/>
      <c r="G128" s="93"/>
      <c r="H128" s="96"/>
      <c r="I128" s="95"/>
      <c r="J128" s="93"/>
      <c r="K128" s="93"/>
      <c r="L128" s="93"/>
      <c r="M128" s="97"/>
      <c r="N128" s="97"/>
      <c r="O128" s="97"/>
      <c r="P128" s="95"/>
      <c r="Q128" s="98"/>
      <c r="R128" s="99"/>
      <c r="S128" s="122"/>
      <c r="T128" s="93"/>
      <c r="U128" s="93"/>
      <c r="V128" s="93"/>
      <c r="W128" s="93"/>
      <c r="X128" s="93"/>
      <c r="Y128" s="93"/>
      <c r="Z128" s="93"/>
      <c r="AA128" s="93"/>
      <c r="AB128" s="100"/>
      <c r="AC128" s="101"/>
      <c r="AD128" s="27"/>
    </row>
    <row r="129" spans="2:30" s="25" customFormat="1" ht="23.25" customHeight="1" x14ac:dyDescent="0.25">
      <c r="B129" s="21"/>
      <c r="C129" s="92"/>
      <c r="D129" s="93"/>
      <c r="E129" s="94"/>
      <c r="F129" s="95"/>
      <c r="G129" s="93"/>
      <c r="H129" s="96"/>
      <c r="I129" s="95"/>
      <c r="J129" s="93"/>
      <c r="K129" s="93"/>
      <c r="L129" s="93"/>
      <c r="M129" s="97"/>
      <c r="N129" s="97"/>
      <c r="O129" s="97"/>
      <c r="P129" s="95"/>
      <c r="Q129" s="98"/>
      <c r="R129" s="99"/>
      <c r="S129" s="122"/>
      <c r="T129" s="93"/>
      <c r="U129" s="93"/>
      <c r="V129" s="93"/>
      <c r="W129" s="93"/>
      <c r="X129" s="93"/>
      <c r="Y129" s="93"/>
      <c r="Z129" s="93"/>
      <c r="AA129" s="93"/>
      <c r="AB129" s="100"/>
      <c r="AC129" s="101"/>
      <c r="AD129" s="27"/>
    </row>
    <row r="130" spans="2:30" s="25" customFormat="1" ht="23.25" customHeight="1" x14ac:dyDescent="0.25">
      <c r="B130" s="21"/>
      <c r="C130" s="92"/>
      <c r="D130" s="93"/>
      <c r="E130" s="94"/>
      <c r="F130" s="95"/>
      <c r="G130" s="93"/>
      <c r="H130" s="96"/>
      <c r="I130" s="95"/>
      <c r="J130" s="93"/>
      <c r="K130" s="93"/>
      <c r="L130" s="93"/>
      <c r="M130" s="97"/>
      <c r="N130" s="97"/>
      <c r="O130" s="97"/>
      <c r="P130" s="95"/>
      <c r="Q130" s="98"/>
      <c r="R130" s="99"/>
      <c r="S130" s="122"/>
      <c r="T130" s="93"/>
      <c r="U130" s="93"/>
      <c r="V130" s="93"/>
      <c r="W130" s="93"/>
      <c r="X130" s="93"/>
      <c r="Y130" s="93"/>
      <c r="Z130" s="93"/>
      <c r="AA130" s="93"/>
      <c r="AB130" s="100"/>
      <c r="AC130" s="101"/>
      <c r="AD130" s="27"/>
    </row>
    <row r="131" spans="2:30" s="25" customFormat="1" ht="23.25" customHeight="1" x14ac:dyDescent="0.25">
      <c r="B131" s="21"/>
      <c r="C131" s="92"/>
      <c r="D131" s="93"/>
      <c r="E131" s="94"/>
      <c r="F131" s="95"/>
      <c r="G131" s="93"/>
      <c r="H131" s="96"/>
      <c r="I131" s="95"/>
      <c r="J131" s="93"/>
      <c r="K131" s="93"/>
      <c r="L131" s="93"/>
      <c r="M131" s="97"/>
      <c r="N131" s="97"/>
      <c r="O131" s="97"/>
      <c r="P131" s="95"/>
      <c r="Q131" s="98"/>
      <c r="R131" s="99"/>
      <c r="S131" s="122"/>
      <c r="T131" s="93"/>
      <c r="U131" s="93"/>
      <c r="V131" s="93"/>
      <c r="W131" s="93"/>
      <c r="X131" s="93"/>
      <c r="Y131" s="93"/>
      <c r="Z131" s="93"/>
      <c r="AA131" s="93"/>
      <c r="AB131" s="100"/>
      <c r="AC131" s="101"/>
      <c r="AD131" s="27"/>
    </row>
    <row r="132" spans="2:30" s="25" customFormat="1" ht="23.25" customHeight="1" x14ac:dyDescent="0.25">
      <c r="B132" s="21"/>
      <c r="C132" s="92"/>
      <c r="D132" s="93"/>
      <c r="E132" s="94"/>
      <c r="F132" s="95"/>
      <c r="G132" s="93"/>
      <c r="H132" s="96"/>
      <c r="I132" s="95"/>
      <c r="J132" s="93"/>
      <c r="K132" s="93"/>
      <c r="L132" s="93"/>
      <c r="M132" s="97"/>
      <c r="N132" s="97"/>
      <c r="O132" s="97"/>
      <c r="P132" s="95"/>
      <c r="Q132" s="98"/>
      <c r="R132" s="99"/>
      <c r="S132" s="122"/>
      <c r="T132" s="93"/>
      <c r="U132" s="93"/>
      <c r="V132" s="93"/>
      <c r="W132" s="93"/>
      <c r="X132" s="93"/>
      <c r="Y132" s="93"/>
      <c r="Z132" s="93"/>
      <c r="AA132" s="93"/>
      <c r="AB132" s="100"/>
      <c r="AC132" s="101"/>
      <c r="AD132" s="27"/>
    </row>
    <row r="133" spans="2:30" s="25" customFormat="1" ht="23.25" customHeight="1" x14ac:dyDescent="0.25">
      <c r="B133" s="21"/>
      <c r="C133" s="92"/>
      <c r="D133" s="93"/>
      <c r="E133" s="94"/>
      <c r="F133" s="95"/>
      <c r="G133" s="93"/>
      <c r="H133" s="96"/>
      <c r="I133" s="95"/>
      <c r="J133" s="93"/>
      <c r="K133" s="93"/>
      <c r="L133" s="93"/>
      <c r="M133" s="97"/>
      <c r="N133" s="97"/>
      <c r="O133" s="97"/>
      <c r="P133" s="95"/>
      <c r="Q133" s="98"/>
      <c r="R133" s="99"/>
      <c r="S133" s="122"/>
      <c r="T133" s="93"/>
      <c r="U133" s="93"/>
      <c r="V133" s="93"/>
      <c r="W133" s="93"/>
      <c r="X133" s="93"/>
      <c r="Y133" s="93"/>
      <c r="Z133" s="93"/>
      <c r="AA133" s="93"/>
      <c r="AB133" s="100"/>
      <c r="AC133" s="101"/>
      <c r="AD133" s="27"/>
    </row>
    <row r="134" spans="2:30" s="25" customFormat="1" ht="23.25" customHeight="1" x14ac:dyDescent="0.25">
      <c r="B134" s="21"/>
      <c r="C134" s="92"/>
      <c r="D134" s="93"/>
      <c r="E134" s="94"/>
      <c r="F134" s="95"/>
      <c r="G134" s="93"/>
      <c r="H134" s="96"/>
      <c r="I134" s="95"/>
      <c r="J134" s="93"/>
      <c r="K134" s="93"/>
      <c r="L134" s="93"/>
      <c r="M134" s="97"/>
      <c r="N134" s="97"/>
      <c r="O134" s="97"/>
      <c r="P134" s="95"/>
      <c r="Q134" s="98"/>
      <c r="R134" s="99"/>
      <c r="S134" s="122"/>
      <c r="T134" s="93"/>
      <c r="U134" s="93"/>
      <c r="V134" s="93"/>
      <c r="W134" s="93"/>
      <c r="X134" s="93"/>
      <c r="Y134" s="93"/>
      <c r="Z134" s="93"/>
      <c r="AA134" s="93"/>
      <c r="AB134" s="100"/>
      <c r="AC134" s="101"/>
      <c r="AD134" s="27"/>
    </row>
    <row r="135" spans="2:30" s="25" customFormat="1" ht="23.25" customHeight="1" x14ac:dyDescent="0.25">
      <c r="B135" s="21"/>
      <c r="C135" s="92"/>
      <c r="D135" s="93"/>
      <c r="E135" s="94"/>
      <c r="F135" s="95"/>
      <c r="G135" s="93"/>
      <c r="H135" s="96"/>
      <c r="I135" s="95"/>
      <c r="J135" s="93"/>
      <c r="K135" s="93"/>
      <c r="L135" s="93"/>
      <c r="M135" s="97"/>
      <c r="N135" s="97"/>
      <c r="O135" s="97"/>
      <c r="P135" s="95"/>
      <c r="Q135" s="98"/>
      <c r="R135" s="99"/>
      <c r="S135" s="122"/>
      <c r="T135" s="93"/>
      <c r="U135" s="93"/>
      <c r="V135" s="93"/>
      <c r="W135" s="93"/>
      <c r="X135" s="93"/>
      <c r="Y135" s="93"/>
      <c r="Z135" s="93"/>
      <c r="AA135" s="93"/>
      <c r="AB135" s="100"/>
      <c r="AC135" s="101"/>
      <c r="AD135" s="27"/>
    </row>
    <row r="136" spans="2:30" s="25" customFormat="1" ht="23.25" customHeight="1" x14ac:dyDescent="0.25">
      <c r="B136" s="21"/>
      <c r="C136" s="92"/>
      <c r="D136" s="93"/>
      <c r="E136" s="94"/>
      <c r="F136" s="95"/>
      <c r="G136" s="93"/>
      <c r="H136" s="96"/>
      <c r="I136" s="95"/>
      <c r="J136" s="93"/>
      <c r="K136" s="93"/>
      <c r="L136" s="93"/>
      <c r="M136" s="97"/>
      <c r="N136" s="97"/>
      <c r="O136" s="97"/>
      <c r="P136" s="95"/>
      <c r="Q136" s="98"/>
      <c r="R136" s="99"/>
      <c r="S136" s="122"/>
      <c r="T136" s="93"/>
      <c r="U136" s="93"/>
      <c r="V136" s="93"/>
      <c r="W136" s="93"/>
      <c r="X136" s="93"/>
      <c r="Y136" s="93"/>
      <c r="Z136" s="93"/>
      <c r="AA136" s="93"/>
      <c r="AB136" s="100"/>
      <c r="AC136" s="101"/>
      <c r="AD136" s="27"/>
    </row>
    <row r="137" spans="2:30" s="25" customFormat="1" ht="23.25" customHeight="1" x14ac:dyDescent="0.25">
      <c r="B137" s="21"/>
      <c r="C137" s="92"/>
      <c r="D137" s="93"/>
      <c r="E137" s="94"/>
      <c r="F137" s="95"/>
      <c r="G137" s="93"/>
      <c r="H137" s="96"/>
      <c r="I137" s="95"/>
      <c r="J137" s="93"/>
      <c r="K137" s="93"/>
      <c r="L137" s="93"/>
      <c r="M137" s="97"/>
      <c r="N137" s="97"/>
      <c r="O137" s="97"/>
      <c r="P137" s="95"/>
      <c r="Q137" s="98"/>
      <c r="R137" s="99"/>
      <c r="S137" s="122"/>
      <c r="T137" s="93"/>
      <c r="U137" s="93"/>
      <c r="V137" s="93"/>
      <c r="W137" s="93"/>
      <c r="X137" s="93"/>
      <c r="Y137" s="93"/>
      <c r="Z137" s="93"/>
      <c r="AA137" s="93"/>
      <c r="AB137" s="100"/>
      <c r="AC137" s="101"/>
      <c r="AD137" s="27"/>
    </row>
    <row r="138" spans="2:30" s="25" customFormat="1" ht="23.25" customHeight="1" x14ac:dyDescent="0.25">
      <c r="B138" s="21"/>
      <c r="C138" s="92"/>
      <c r="D138" s="93"/>
      <c r="E138" s="94"/>
      <c r="F138" s="95"/>
      <c r="G138" s="93"/>
      <c r="H138" s="96"/>
      <c r="I138" s="95"/>
      <c r="J138" s="93"/>
      <c r="K138" s="93"/>
      <c r="L138" s="93"/>
      <c r="M138" s="97"/>
      <c r="N138" s="97"/>
      <c r="O138" s="97"/>
      <c r="P138" s="95"/>
      <c r="Q138" s="98"/>
      <c r="R138" s="99"/>
      <c r="S138" s="122"/>
      <c r="T138" s="93"/>
      <c r="U138" s="93"/>
      <c r="V138" s="93"/>
      <c r="W138" s="93"/>
      <c r="X138" s="93"/>
      <c r="Y138" s="93"/>
      <c r="Z138" s="93"/>
      <c r="AA138" s="93"/>
      <c r="AB138" s="100"/>
      <c r="AC138" s="101"/>
      <c r="AD138" s="27"/>
    </row>
    <row r="139" spans="2:30" s="25" customFormat="1" ht="23.25" customHeight="1" x14ac:dyDescent="0.25">
      <c r="B139" s="21"/>
      <c r="C139" s="92"/>
      <c r="D139" s="93"/>
      <c r="E139" s="94"/>
      <c r="F139" s="95"/>
      <c r="G139" s="93"/>
      <c r="H139" s="96"/>
      <c r="I139" s="95"/>
      <c r="J139" s="93"/>
      <c r="K139" s="93"/>
      <c r="L139" s="93"/>
      <c r="M139" s="97"/>
      <c r="N139" s="97"/>
      <c r="O139" s="97"/>
      <c r="P139" s="95"/>
      <c r="Q139" s="98"/>
      <c r="R139" s="99"/>
      <c r="S139" s="122"/>
      <c r="T139" s="93"/>
      <c r="U139" s="93"/>
      <c r="V139" s="93"/>
      <c r="W139" s="93"/>
      <c r="X139" s="93"/>
      <c r="Y139" s="93"/>
      <c r="Z139" s="93"/>
      <c r="AA139" s="93"/>
      <c r="AB139" s="100"/>
      <c r="AC139" s="101"/>
      <c r="AD139" s="27"/>
    </row>
    <row r="140" spans="2:30" s="25" customFormat="1" ht="23.25" customHeight="1" x14ac:dyDescent="0.25">
      <c r="B140" s="21"/>
      <c r="C140" s="92"/>
      <c r="D140" s="93"/>
      <c r="E140" s="94"/>
      <c r="F140" s="95"/>
      <c r="G140" s="93"/>
      <c r="H140" s="96"/>
      <c r="I140" s="95"/>
      <c r="J140" s="93"/>
      <c r="K140" s="93"/>
      <c r="L140" s="93"/>
      <c r="M140" s="97"/>
      <c r="N140" s="97"/>
      <c r="O140" s="97"/>
      <c r="P140" s="95"/>
      <c r="Q140" s="98"/>
      <c r="R140" s="99"/>
      <c r="S140" s="122"/>
      <c r="T140" s="93"/>
      <c r="U140" s="93"/>
      <c r="V140" s="93"/>
      <c r="W140" s="93"/>
      <c r="X140" s="93"/>
      <c r="Y140" s="93"/>
      <c r="Z140" s="93"/>
      <c r="AA140" s="93"/>
      <c r="AB140" s="100"/>
      <c r="AC140" s="101"/>
      <c r="AD140" s="27"/>
    </row>
    <row r="141" spans="2:30" s="25" customFormat="1" ht="23.25" customHeight="1" x14ac:dyDescent="0.25">
      <c r="B141" s="21"/>
      <c r="C141" s="92"/>
      <c r="D141" s="93"/>
      <c r="E141" s="94"/>
      <c r="F141" s="95"/>
      <c r="G141" s="93"/>
      <c r="H141" s="96"/>
      <c r="I141" s="95"/>
      <c r="J141" s="93"/>
      <c r="K141" s="93"/>
      <c r="L141" s="93"/>
      <c r="M141" s="97"/>
      <c r="N141" s="97"/>
      <c r="O141" s="97"/>
      <c r="P141" s="95"/>
      <c r="Q141" s="98"/>
      <c r="R141" s="99"/>
      <c r="S141" s="122"/>
      <c r="T141" s="93"/>
      <c r="U141" s="93"/>
      <c r="V141" s="93"/>
      <c r="W141" s="93"/>
      <c r="X141" s="93"/>
      <c r="Y141" s="93"/>
      <c r="Z141" s="93"/>
      <c r="AA141" s="93"/>
      <c r="AB141" s="100"/>
      <c r="AC141" s="101"/>
      <c r="AD141" s="27"/>
    </row>
    <row r="142" spans="2:30" s="25" customFormat="1" ht="23.25" customHeight="1" x14ac:dyDescent="0.25">
      <c r="B142" s="21"/>
      <c r="C142" s="92"/>
      <c r="D142" s="93"/>
      <c r="E142" s="94"/>
      <c r="F142" s="95"/>
      <c r="G142" s="93"/>
      <c r="H142" s="96"/>
      <c r="I142" s="95"/>
      <c r="J142" s="93"/>
      <c r="K142" s="93"/>
      <c r="L142" s="93"/>
      <c r="M142" s="97"/>
      <c r="N142" s="97"/>
      <c r="O142" s="97"/>
      <c r="P142" s="95"/>
      <c r="Q142" s="98"/>
      <c r="R142" s="99"/>
      <c r="S142" s="122"/>
      <c r="T142" s="93"/>
      <c r="U142" s="93"/>
      <c r="V142" s="93"/>
      <c r="W142" s="93"/>
      <c r="X142" s="93"/>
      <c r="Y142" s="93"/>
      <c r="Z142" s="93"/>
      <c r="AA142" s="93"/>
      <c r="AB142" s="100"/>
      <c r="AC142" s="101"/>
      <c r="AD142" s="27"/>
    </row>
    <row r="143" spans="2:30" s="25" customFormat="1" ht="23.25" customHeight="1" x14ac:dyDescent="0.25">
      <c r="B143" s="21"/>
      <c r="C143" s="92"/>
      <c r="D143" s="93"/>
      <c r="E143" s="94"/>
      <c r="F143" s="95"/>
      <c r="G143" s="93"/>
      <c r="H143" s="96"/>
      <c r="I143" s="95"/>
      <c r="J143" s="93"/>
      <c r="K143" s="93"/>
      <c r="L143" s="93"/>
      <c r="M143" s="97"/>
      <c r="N143" s="97"/>
      <c r="O143" s="97"/>
      <c r="P143" s="95"/>
      <c r="Q143" s="98"/>
      <c r="R143" s="99"/>
      <c r="S143" s="122"/>
      <c r="T143" s="93"/>
      <c r="U143" s="93"/>
      <c r="V143" s="93"/>
      <c r="W143" s="93"/>
      <c r="X143" s="93"/>
      <c r="Y143" s="93"/>
      <c r="Z143" s="93"/>
      <c r="AA143" s="93"/>
      <c r="AB143" s="100"/>
      <c r="AC143" s="101"/>
      <c r="AD143" s="27"/>
    </row>
    <row r="144" spans="2:30" s="25" customFormat="1" ht="23.25" customHeight="1" x14ac:dyDescent="0.25">
      <c r="B144" s="21"/>
      <c r="C144" s="92"/>
      <c r="D144" s="93"/>
      <c r="E144" s="94"/>
      <c r="F144" s="95"/>
      <c r="G144" s="93"/>
      <c r="H144" s="96"/>
      <c r="I144" s="95"/>
      <c r="J144" s="93"/>
      <c r="K144" s="93"/>
      <c r="L144" s="93"/>
      <c r="M144" s="97"/>
      <c r="N144" s="97"/>
      <c r="O144" s="97"/>
      <c r="P144" s="95"/>
      <c r="Q144" s="98"/>
      <c r="R144" s="99"/>
      <c r="S144" s="122"/>
      <c r="T144" s="93"/>
      <c r="U144" s="93"/>
      <c r="V144" s="93"/>
      <c r="W144" s="93"/>
      <c r="X144" s="93"/>
      <c r="Y144" s="93"/>
      <c r="Z144" s="93"/>
      <c r="AA144" s="93"/>
      <c r="AB144" s="100"/>
      <c r="AC144" s="101"/>
      <c r="AD144" s="27"/>
    </row>
    <row r="145" spans="2:30" s="25" customFormat="1" ht="23.25" customHeight="1" x14ac:dyDescent="0.25">
      <c r="B145" s="21"/>
      <c r="C145" s="92"/>
      <c r="D145" s="93"/>
      <c r="E145" s="94"/>
      <c r="F145" s="95"/>
      <c r="G145" s="93"/>
      <c r="H145" s="96"/>
      <c r="I145" s="95"/>
      <c r="J145" s="93"/>
      <c r="K145" s="93"/>
      <c r="L145" s="93"/>
      <c r="M145" s="97"/>
      <c r="N145" s="97"/>
      <c r="O145" s="97"/>
      <c r="P145" s="95"/>
      <c r="Q145" s="98"/>
      <c r="R145" s="99"/>
      <c r="S145" s="122"/>
      <c r="T145" s="93"/>
      <c r="U145" s="93"/>
      <c r="V145" s="93"/>
      <c r="W145" s="93"/>
      <c r="X145" s="93"/>
      <c r="Y145" s="93"/>
      <c r="Z145" s="93"/>
      <c r="AA145" s="93"/>
      <c r="AB145" s="100"/>
      <c r="AC145" s="101"/>
      <c r="AD145" s="27"/>
    </row>
    <row r="146" spans="2:30" s="25" customFormat="1" ht="23.25" customHeight="1" x14ac:dyDescent="0.25">
      <c r="B146" s="21"/>
      <c r="C146" s="92"/>
      <c r="D146" s="93"/>
      <c r="E146" s="94"/>
      <c r="F146" s="95"/>
      <c r="G146" s="93"/>
      <c r="H146" s="96"/>
      <c r="I146" s="95"/>
      <c r="J146" s="93"/>
      <c r="K146" s="93"/>
      <c r="L146" s="93"/>
      <c r="M146" s="97"/>
      <c r="N146" s="97"/>
      <c r="O146" s="97"/>
      <c r="P146" s="95"/>
      <c r="Q146" s="98"/>
      <c r="R146" s="99"/>
      <c r="S146" s="122"/>
      <c r="T146" s="93"/>
      <c r="U146" s="93"/>
      <c r="V146" s="93"/>
      <c r="W146" s="93"/>
      <c r="X146" s="93"/>
      <c r="Y146" s="93"/>
      <c r="Z146" s="93"/>
      <c r="AA146" s="93"/>
      <c r="AB146" s="100"/>
      <c r="AC146" s="101"/>
      <c r="AD146" s="27"/>
    </row>
    <row r="147" spans="2:30" s="25" customFormat="1" ht="23.25" customHeight="1" x14ac:dyDescent="0.25">
      <c r="B147" s="21"/>
      <c r="C147" s="92"/>
      <c r="D147" s="93"/>
      <c r="E147" s="94"/>
      <c r="F147" s="95"/>
      <c r="G147" s="93"/>
      <c r="H147" s="96"/>
      <c r="I147" s="95"/>
      <c r="J147" s="93"/>
      <c r="K147" s="93"/>
      <c r="L147" s="93"/>
      <c r="M147" s="97"/>
      <c r="N147" s="97"/>
      <c r="O147" s="97"/>
      <c r="P147" s="95"/>
      <c r="Q147" s="98"/>
      <c r="R147" s="99"/>
      <c r="S147" s="122"/>
      <c r="T147" s="93"/>
      <c r="U147" s="93"/>
      <c r="V147" s="93"/>
      <c r="W147" s="93"/>
      <c r="X147" s="93"/>
      <c r="Y147" s="93"/>
      <c r="Z147" s="93"/>
      <c r="AA147" s="93"/>
      <c r="AB147" s="100"/>
      <c r="AC147" s="101"/>
      <c r="AD147" s="27"/>
    </row>
    <row r="148" spans="2:30" s="25" customFormat="1" ht="23.25" customHeight="1" x14ac:dyDescent="0.25">
      <c r="B148" s="21"/>
      <c r="C148" s="92"/>
      <c r="D148" s="93"/>
      <c r="E148" s="94"/>
      <c r="F148" s="95"/>
      <c r="G148" s="93"/>
      <c r="H148" s="96"/>
      <c r="I148" s="95"/>
      <c r="J148" s="93"/>
      <c r="K148" s="93"/>
      <c r="L148" s="93"/>
      <c r="M148" s="97"/>
      <c r="N148" s="97"/>
      <c r="O148" s="97"/>
      <c r="P148" s="95"/>
      <c r="Q148" s="98"/>
      <c r="R148" s="99"/>
      <c r="S148" s="122"/>
      <c r="T148" s="93"/>
      <c r="U148" s="93"/>
      <c r="V148" s="93"/>
      <c r="W148" s="93"/>
      <c r="X148" s="93"/>
      <c r="Y148" s="93"/>
      <c r="Z148" s="93"/>
      <c r="AA148" s="93"/>
      <c r="AB148" s="100"/>
      <c r="AC148" s="101"/>
      <c r="AD148" s="27"/>
    </row>
    <row r="149" spans="2:30" s="25" customFormat="1" ht="23.25" customHeight="1" x14ac:dyDescent="0.25">
      <c r="B149" s="21"/>
      <c r="C149" s="92"/>
      <c r="D149" s="93"/>
      <c r="E149" s="94"/>
      <c r="F149" s="95"/>
      <c r="G149" s="93"/>
      <c r="H149" s="96"/>
      <c r="I149" s="95"/>
      <c r="J149" s="93"/>
      <c r="K149" s="93"/>
      <c r="L149" s="93"/>
      <c r="M149" s="97"/>
      <c r="N149" s="97"/>
      <c r="O149" s="97"/>
      <c r="P149" s="95"/>
      <c r="Q149" s="98"/>
      <c r="R149" s="99"/>
      <c r="S149" s="122"/>
      <c r="T149" s="93"/>
      <c r="U149" s="93"/>
      <c r="V149" s="93"/>
      <c r="W149" s="93"/>
      <c r="X149" s="93"/>
      <c r="Y149" s="93"/>
      <c r="Z149" s="93"/>
      <c r="AA149" s="93"/>
      <c r="AB149" s="100"/>
      <c r="AC149" s="101"/>
      <c r="AD149" s="27"/>
    </row>
    <row r="150" spans="2:30" s="25" customFormat="1" ht="23.25" customHeight="1" x14ac:dyDescent="0.25">
      <c r="B150" s="21"/>
      <c r="C150" s="92"/>
      <c r="D150" s="93"/>
      <c r="E150" s="94"/>
      <c r="F150" s="95"/>
      <c r="G150" s="93"/>
      <c r="H150" s="96"/>
      <c r="I150" s="95"/>
      <c r="J150" s="93"/>
      <c r="K150" s="93"/>
      <c r="L150" s="93"/>
      <c r="M150" s="97"/>
      <c r="N150" s="97"/>
      <c r="O150" s="97"/>
      <c r="P150" s="95"/>
      <c r="Q150" s="98"/>
      <c r="R150" s="99"/>
      <c r="S150" s="122"/>
      <c r="T150" s="93"/>
      <c r="U150" s="93"/>
      <c r="V150" s="93"/>
      <c r="W150" s="93"/>
      <c r="X150" s="93"/>
      <c r="Y150" s="93"/>
      <c r="Z150" s="93"/>
      <c r="AA150" s="93"/>
      <c r="AB150" s="100"/>
      <c r="AC150" s="101"/>
      <c r="AD150" s="27"/>
    </row>
    <row r="151" spans="2:30" s="25" customFormat="1" ht="23.25" customHeight="1" x14ac:dyDescent="0.25">
      <c r="B151" s="21"/>
      <c r="C151" s="92"/>
      <c r="D151" s="93"/>
      <c r="E151" s="94"/>
      <c r="F151" s="95"/>
      <c r="G151" s="93"/>
      <c r="H151" s="96"/>
      <c r="I151" s="95"/>
      <c r="J151" s="93"/>
      <c r="K151" s="93"/>
      <c r="L151" s="93"/>
      <c r="M151" s="97"/>
      <c r="N151" s="97"/>
      <c r="O151" s="97"/>
      <c r="P151" s="95"/>
      <c r="Q151" s="98"/>
      <c r="R151" s="99"/>
      <c r="S151" s="122"/>
      <c r="T151" s="93"/>
      <c r="U151" s="93"/>
      <c r="V151" s="93"/>
      <c r="W151" s="93"/>
      <c r="X151" s="93"/>
      <c r="Y151" s="93"/>
      <c r="Z151" s="93"/>
      <c r="AA151" s="93"/>
      <c r="AB151" s="100"/>
      <c r="AC151" s="101"/>
      <c r="AD151" s="27"/>
    </row>
    <row r="152" spans="2:30" s="25" customFormat="1" ht="23.25" customHeight="1" x14ac:dyDescent="0.25">
      <c r="B152" s="21"/>
      <c r="C152" s="92"/>
      <c r="D152" s="93"/>
      <c r="E152" s="94"/>
      <c r="F152" s="95"/>
      <c r="G152" s="93"/>
      <c r="H152" s="96"/>
      <c r="I152" s="95"/>
      <c r="J152" s="93"/>
      <c r="K152" s="93"/>
      <c r="L152" s="93"/>
      <c r="M152" s="97"/>
      <c r="N152" s="97"/>
      <c r="O152" s="97"/>
      <c r="P152" s="95"/>
      <c r="Q152" s="98"/>
      <c r="R152" s="99"/>
      <c r="S152" s="122"/>
      <c r="T152" s="93"/>
      <c r="U152" s="93"/>
      <c r="V152" s="93"/>
      <c r="W152" s="93"/>
      <c r="X152" s="93"/>
      <c r="Y152" s="93"/>
      <c r="Z152" s="93"/>
      <c r="AA152" s="93"/>
      <c r="AB152" s="100"/>
      <c r="AC152" s="101"/>
      <c r="AD152" s="27"/>
    </row>
    <row r="153" spans="2:30" s="25" customFormat="1" ht="23.25" customHeight="1" x14ac:dyDescent="0.25">
      <c r="B153" s="21"/>
      <c r="C153" s="102"/>
      <c r="D153" s="103"/>
      <c r="E153" s="104"/>
      <c r="F153" s="105"/>
      <c r="G153" s="93"/>
      <c r="H153" s="106"/>
      <c r="I153" s="95"/>
      <c r="J153" s="93"/>
      <c r="K153" s="103"/>
      <c r="L153" s="103"/>
      <c r="M153" s="107"/>
      <c r="N153" s="107"/>
      <c r="O153" s="107"/>
      <c r="P153" s="105"/>
      <c r="Q153" s="108"/>
      <c r="R153" s="109"/>
      <c r="S153" s="123"/>
      <c r="T153" s="103"/>
      <c r="U153" s="103"/>
      <c r="V153" s="103"/>
      <c r="W153" s="103"/>
      <c r="X153" s="103"/>
      <c r="Y153" s="103"/>
      <c r="Z153" s="103"/>
      <c r="AA153" s="103"/>
      <c r="AB153" s="110"/>
      <c r="AC153" s="111"/>
      <c r="AD153" s="27"/>
    </row>
    <row r="154" spans="2:30" ht="23.25" customHeight="1" x14ac:dyDescent="0.25">
      <c r="B154" s="21"/>
      <c r="C154" s="112"/>
      <c r="D154" s="113"/>
      <c r="E154" s="114"/>
      <c r="F154" s="113"/>
      <c r="G154" s="113"/>
      <c r="H154" s="115"/>
      <c r="I154" s="105"/>
      <c r="J154" s="113"/>
      <c r="K154" s="113"/>
      <c r="L154" s="113"/>
      <c r="M154" s="116"/>
      <c r="N154" s="116"/>
      <c r="O154" s="116"/>
      <c r="P154" s="113"/>
      <c r="Q154" s="117"/>
      <c r="R154" s="117"/>
      <c r="S154" s="124"/>
      <c r="T154" s="113"/>
      <c r="U154" s="113"/>
      <c r="V154" s="113"/>
      <c r="W154" s="113"/>
      <c r="X154" s="113"/>
      <c r="Y154" s="113"/>
      <c r="Z154" s="113"/>
      <c r="AA154" s="113"/>
      <c r="AB154" s="118"/>
      <c r="AC154" s="119"/>
      <c r="AD154" s="27"/>
    </row>
    <row r="155" spans="2:30" ht="23.25" customHeight="1" x14ac:dyDescent="0.25">
      <c r="B155" s="21"/>
      <c r="AD155" s="22"/>
    </row>
    <row r="156" spans="2:30" ht="13.8" thickBot="1" x14ac:dyDescent="0.3">
      <c r="B156" s="28"/>
      <c r="C156" s="29"/>
      <c r="D156" s="29"/>
      <c r="E156" s="29"/>
      <c r="F156" s="30"/>
      <c r="G156" s="30"/>
      <c r="H156" s="31"/>
      <c r="I156" s="30"/>
      <c r="J156" s="30"/>
      <c r="K156" s="32"/>
      <c r="L156" s="32"/>
      <c r="M156" s="32"/>
      <c r="N156" s="32"/>
      <c r="O156" s="32"/>
      <c r="P156" s="32"/>
      <c r="Q156" s="32"/>
      <c r="R156" s="32"/>
      <c r="S156" s="32"/>
      <c r="T156" s="32"/>
      <c r="U156" s="32"/>
      <c r="V156" s="32"/>
      <c r="W156" s="32"/>
      <c r="X156" s="32"/>
      <c r="Y156" s="32"/>
      <c r="Z156" s="32"/>
      <c r="AA156" s="32"/>
      <c r="AB156" s="32"/>
      <c r="AC156" s="32"/>
      <c r="AD156" s="33"/>
    </row>
    <row r="157" spans="2:30" ht="13.8" thickTop="1" x14ac:dyDescent="0.25"/>
  </sheetData>
  <sheetProtection algorithmName="SHA-512" hashValue="9f3A61QcVZ+IburVeuH/f6LHNykxHkEbem/rTohBnFBN4jv3hx8vHrHNoZi5VBa3ehb0IoRGriBjwBDKxLUxSQ==" saltValue="naVBr+5NoD3uWE/ljFELSA==" spinCount="100000" sheet="1" formatCells="0" formatColumns="0" formatRows="0" insertColumns="0" insertRows="0" insertHyperlinks="0" deleteColumns="0" deleteRows="0" sort="0" autoFilter="0" pivotTables="0"/>
  <mergeCells count="5">
    <mergeCell ref="C3:M3"/>
    <mergeCell ref="N3:X3"/>
    <mergeCell ref="E5:F5"/>
    <mergeCell ref="E4:F4"/>
    <mergeCell ref="AB3:AC4"/>
  </mergeCells>
  <dataValidations disablePrompts="1" xWindow="1539" yWindow="581" count="9">
    <dataValidation type="decimal" allowBlank="1" showInputMessage="1" showErrorMessage="1" error="Must be beween 0% and 100%" prompt="Must be between 0% and 100%_x000a_" sqref="S9 S11:S154" xr:uid="{14BC2CC2-D5FA-4B6D-BE6E-7BF84ED1BD04}">
      <formula1>0</formula1>
      <formula2>1.0000000001</formula2>
    </dataValidation>
    <dataValidation allowBlank="1" showInputMessage="1" showErrorMessage="1" error="Must be beween 0% and 100%" prompt="Must be between 0% and 100%_x000a_" sqref="S10" xr:uid="{8A1C57BA-B31A-4A13-A4E6-431A96B78D1F}"/>
    <dataValidation type="list" allowBlank="1" showInputMessage="1" showErrorMessage="1" sqref="I9:I154" xr:uid="{4166BA13-1F4F-46EA-BC4B-DBCFB5D31C89}">
      <formula1>Country</formula1>
    </dataValidation>
    <dataValidation type="list" allowBlank="1" showInputMessage="1" showErrorMessage="1" sqref="G9:G153" xr:uid="{9B7D99C8-0C28-497F-8091-E48A9B33E2F4}">
      <formula1>STATE</formula1>
    </dataValidation>
    <dataValidation type="list" allowBlank="1" showInputMessage="1" sqref="J9:J154" xr:uid="{5A8AE20A-F80D-49E2-8DC0-958C80AA6308}">
      <formula1>LocationD</formula1>
    </dataValidation>
    <dataValidation type="list" allowBlank="1" showInputMessage="1" showErrorMessage="1" sqref="L9:L154" xr:uid="{F38CC230-FDCB-4B3B-86E8-7BA1705A6C5D}">
      <formula1>Construction</formula1>
    </dataValidation>
    <dataValidation type="list" allowBlank="1" showInputMessage="1" showErrorMessage="1" sqref="K9:K154" xr:uid="{89FF43CE-395D-45B7-8C84-080FBF38D26B}">
      <formula1>CCY</formula1>
    </dataValidation>
    <dataValidation type="whole" operator="lessThan" allowBlank="1" showInputMessage="1" showErrorMessage="1" sqref="Q9:R154" xr:uid="{81B0FC7B-266A-49BD-BD20-DCAA725BEE01}">
      <formula1>50000000</formula1>
    </dataValidation>
    <dataValidation type="list" allowBlank="1" showInputMessage="1" showErrorMessage="1" sqref="T9:AA154" xr:uid="{C7F45FAF-3BA4-4265-A6E9-5034674FB604}">
      <formula1>YESNO</formula1>
    </dataValidation>
  </dataValidations>
  <pageMargins left="0.75" right="0.75" top="1" bottom="1" header="0.5" footer="0.5"/>
  <pageSetup scale="23" fitToHeight="0" orientation="landscape"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2:N209"/>
  <sheetViews>
    <sheetView topLeftCell="B1" workbookViewId="0">
      <selection activeCell="J10" sqref="J10"/>
    </sheetView>
  </sheetViews>
  <sheetFormatPr defaultRowHeight="13.2" x14ac:dyDescent="0.25"/>
  <cols>
    <col min="1" max="2" width="19" style="1" customWidth="1"/>
    <col min="3" max="3" width="22.44140625" style="1" bestFit="1" customWidth="1"/>
    <col min="4" max="5" width="19" style="1" customWidth="1"/>
    <col min="6" max="6" width="19" style="4" customWidth="1"/>
    <col min="7" max="7" width="22.77734375" style="1" customWidth="1"/>
    <col min="8" max="8" width="9.21875" style="1" customWidth="1"/>
    <col min="9" max="9" width="22.77734375" style="1" customWidth="1"/>
    <col min="10" max="12" width="19.77734375" style="1" customWidth="1"/>
    <col min="13" max="13" width="30.44140625" style="1" bestFit="1" customWidth="1"/>
    <col min="14" max="14" width="67.5546875" style="8" bestFit="1" customWidth="1"/>
  </cols>
  <sheetData>
    <row r="2" spans="1:14" ht="18.75" customHeight="1" x14ac:dyDescent="0.25"/>
    <row r="3" spans="1:14" s="12" customFormat="1" x14ac:dyDescent="0.25">
      <c r="A3" s="9" t="s">
        <v>7</v>
      </c>
      <c r="B3" s="9" t="s">
        <v>396</v>
      </c>
      <c r="C3" s="9" t="s">
        <v>6</v>
      </c>
      <c r="D3" s="9" t="s">
        <v>14</v>
      </c>
      <c r="E3" s="9" t="s">
        <v>22</v>
      </c>
      <c r="F3" s="11" t="s">
        <v>18</v>
      </c>
      <c r="G3" s="9" t="s">
        <v>3</v>
      </c>
      <c r="H3" s="9"/>
      <c r="I3" s="9" t="s">
        <v>0</v>
      </c>
      <c r="J3" s="9" t="s">
        <v>80</v>
      </c>
      <c r="K3" s="9" t="s">
        <v>84</v>
      </c>
      <c r="L3" s="9" t="s">
        <v>88</v>
      </c>
      <c r="M3" s="9" t="s">
        <v>4</v>
      </c>
      <c r="N3" s="9" t="s">
        <v>79</v>
      </c>
    </row>
    <row r="4" spans="1:14" x14ac:dyDescent="0.25">
      <c r="A4" s="2"/>
      <c r="B4" s="2"/>
      <c r="C4" s="2"/>
    </row>
    <row r="5" spans="1:14" x14ac:dyDescent="0.25">
      <c r="A5" s="7" t="s">
        <v>421</v>
      </c>
      <c r="B5" s="7" t="s">
        <v>421</v>
      </c>
      <c r="C5" s="2" t="s">
        <v>8</v>
      </c>
      <c r="D5" s="2" t="s">
        <v>15</v>
      </c>
      <c r="E5" s="1" t="s">
        <v>24</v>
      </c>
      <c r="F5" s="4">
        <v>1000</v>
      </c>
      <c r="G5" s="5" t="s">
        <v>335</v>
      </c>
      <c r="H5" s="5" t="s">
        <v>26</v>
      </c>
      <c r="I5" s="2" t="s">
        <v>81</v>
      </c>
      <c r="J5" s="6">
        <v>1</v>
      </c>
      <c r="K5" s="7" t="s">
        <v>24</v>
      </c>
      <c r="L5" s="2" t="s">
        <v>83</v>
      </c>
      <c r="M5" s="7" t="s">
        <v>398</v>
      </c>
      <c r="N5" s="8" t="s">
        <v>90</v>
      </c>
    </row>
    <row r="6" spans="1:14" x14ac:dyDescent="0.25">
      <c r="A6" s="7" t="s">
        <v>422</v>
      </c>
      <c r="B6" s="7" t="s">
        <v>422</v>
      </c>
      <c r="C6" s="2" t="s">
        <v>9</v>
      </c>
      <c r="D6" s="2" t="s">
        <v>16</v>
      </c>
      <c r="E6" s="2" t="s">
        <v>19</v>
      </c>
      <c r="F6" s="4">
        <v>1500</v>
      </c>
      <c r="G6" s="5" t="s">
        <v>336</v>
      </c>
      <c r="H6" s="5" t="s">
        <v>27</v>
      </c>
      <c r="I6" s="7" t="s">
        <v>394</v>
      </c>
      <c r="J6" s="6">
        <v>0.95</v>
      </c>
      <c r="K6" s="2" t="s">
        <v>87</v>
      </c>
      <c r="L6" s="7" t="s">
        <v>465</v>
      </c>
      <c r="M6" s="1" t="s">
        <v>131</v>
      </c>
      <c r="N6" s="10" t="s">
        <v>390</v>
      </c>
    </row>
    <row r="7" spans="1:14" x14ac:dyDescent="0.25">
      <c r="B7" s="1" t="s">
        <v>24</v>
      </c>
      <c r="C7" s="2" t="s">
        <v>10</v>
      </c>
      <c r="D7" s="2" t="s">
        <v>17</v>
      </c>
      <c r="E7" s="2" t="s">
        <v>20</v>
      </c>
      <c r="F7" s="4">
        <v>2000</v>
      </c>
      <c r="G7" s="5" t="s">
        <v>337</v>
      </c>
      <c r="H7" s="5" t="s">
        <v>28</v>
      </c>
      <c r="I7" s="2" t="s">
        <v>75</v>
      </c>
      <c r="J7" s="6">
        <v>0.9</v>
      </c>
      <c r="K7" s="7" t="s">
        <v>395</v>
      </c>
      <c r="L7" s="7" t="s">
        <v>466</v>
      </c>
      <c r="M7" s="1" t="s">
        <v>132</v>
      </c>
      <c r="N7" s="10" t="s">
        <v>393</v>
      </c>
    </row>
    <row r="8" spans="1:14" x14ac:dyDescent="0.25">
      <c r="C8" s="2" t="s">
        <v>11</v>
      </c>
      <c r="E8" s="2" t="s">
        <v>21</v>
      </c>
      <c r="F8" s="4">
        <v>2500</v>
      </c>
      <c r="G8" s="5" t="s">
        <v>338</v>
      </c>
      <c r="H8" s="5" t="s">
        <v>29</v>
      </c>
      <c r="I8" s="2" t="s">
        <v>82</v>
      </c>
      <c r="J8" s="6">
        <v>0.85</v>
      </c>
      <c r="K8" s="2" t="s">
        <v>86</v>
      </c>
      <c r="M8" s="1" t="s">
        <v>133</v>
      </c>
      <c r="N8" s="8" t="s">
        <v>397</v>
      </c>
    </row>
    <row r="9" spans="1:14" x14ac:dyDescent="0.25">
      <c r="A9" s="14" t="s">
        <v>419</v>
      </c>
      <c r="C9" s="2" t="s">
        <v>12</v>
      </c>
      <c r="D9" s="2"/>
      <c r="E9" s="2"/>
      <c r="F9" s="4">
        <v>3000</v>
      </c>
      <c r="G9" s="5" t="s">
        <v>339</v>
      </c>
      <c r="H9" s="5" t="s">
        <v>30</v>
      </c>
      <c r="I9" s="2" t="s">
        <v>76</v>
      </c>
      <c r="K9" s="2" t="s">
        <v>85</v>
      </c>
      <c r="L9" s="2"/>
      <c r="M9" s="1" t="s">
        <v>134</v>
      </c>
      <c r="N9" s="8" t="s">
        <v>91</v>
      </c>
    </row>
    <row r="10" spans="1:14" x14ac:dyDescent="0.25">
      <c r="C10" s="2" t="s">
        <v>13</v>
      </c>
      <c r="D10" s="2"/>
      <c r="E10" s="2"/>
      <c r="F10" s="4">
        <v>3500</v>
      </c>
      <c r="G10" s="5" t="s">
        <v>340</v>
      </c>
      <c r="H10" s="5" t="s">
        <v>31</v>
      </c>
      <c r="I10" s="2" t="s">
        <v>77</v>
      </c>
      <c r="K10" s="2"/>
      <c r="M10" s="1" t="s">
        <v>135</v>
      </c>
      <c r="N10" s="8" t="s">
        <v>92</v>
      </c>
    </row>
    <row r="11" spans="1:14" x14ac:dyDescent="0.25">
      <c r="A11" s="7" t="s">
        <v>419</v>
      </c>
      <c r="D11" s="2"/>
      <c r="E11" s="2"/>
      <c r="F11" s="4">
        <v>4000</v>
      </c>
      <c r="G11" s="5" t="s">
        <v>341</v>
      </c>
      <c r="H11" s="5" t="s">
        <v>32</v>
      </c>
      <c r="I11" s="2" t="s">
        <v>1</v>
      </c>
      <c r="M11" s="1" t="s">
        <v>136</v>
      </c>
      <c r="N11" s="8" t="s">
        <v>93</v>
      </c>
    </row>
    <row r="12" spans="1:14" x14ac:dyDescent="0.25">
      <c r="A12" s="7" t="s">
        <v>420</v>
      </c>
      <c r="F12" s="4">
        <v>4500</v>
      </c>
      <c r="G12" s="5" t="s">
        <v>342</v>
      </c>
      <c r="H12" s="5" t="s">
        <v>33</v>
      </c>
      <c r="I12" s="7" t="s">
        <v>411</v>
      </c>
      <c r="M12" s="1" t="s">
        <v>137</v>
      </c>
      <c r="N12" s="8" t="s">
        <v>94</v>
      </c>
    </row>
    <row r="13" spans="1:14" x14ac:dyDescent="0.25">
      <c r="F13" s="4">
        <v>5000</v>
      </c>
      <c r="G13" s="5" t="s">
        <v>343</v>
      </c>
      <c r="H13" s="5" t="s">
        <v>34</v>
      </c>
      <c r="M13" s="1" t="s">
        <v>138</v>
      </c>
      <c r="N13" s="8" t="s">
        <v>95</v>
      </c>
    </row>
    <row r="14" spans="1:14" x14ac:dyDescent="0.25">
      <c r="F14" s="4">
        <v>7500</v>
      </c>
      <c r="G14" s="5" t="s">
        <v>197</v>
      </c>
      <c r="H14" s="5" t="s">
        <v>35</v>
      </c>
      <c r="M14" s="1" t="s">
        <v>139</v>
      </c>
      <c r="N14" s="8" t="s">
        <v>96</v>
      </c>
    </row>
    <row r="15" spans="1:14" x14ac:dyDescent="0.25">
      <c r="F15" s="4">
        <v>10000</v>
      </c>
      <c r="G15" s="5" t="s">
        <v>344</v>
      </c>
      <c r="H15" s="5" t="s">
        <v>36</v>
      </c>
      <c r="M15" s="1" t="s">
        <v>140</v>
      </c>
      <c r="N15" s="8" t="s">
        <v>97</v>
      </c>
    </row>
    <row r="16" spans="1:14" x14ac:dyDescent="0.25">
      <c r="F16" s="4">
        <v>12500</v>
      </c>
      <c r="G16" s="5" t="s">
        <v>345</v>
      </c>
      <c r="H16" s="5" t="s">
        <v>37</v>
      </c>
      <c r="M16" s="1" t="s">
        <v>141</v>
      </c>
      <c r="N16" s="8" t="s">
        <v>98</v>
      </c>
    </row>
    <row r="17" spans="1:14" x14ac:dyDescent="0.25">
      <c r="A17" s="14" t="s">
        <v>418</v>
      </c>
      <c r="C17" s="14" t="s">
        <v>461</v>
      </c>
      <c r="D17" s="14" t="s">
        <v>458</v>
      </c>
      <c r="E17" s="14" t="s">
        <v>457</v>
      </c>
      <c r="F17" s="4">
        <v>15000</v>
      </c>
      <c r="G17" s="5" t="s">
        <v>346</v>
      </c>
      <c r="H17" s="5" t="s">
        <v>38</v>
      </c>
      <c r="M17" s="1" t="s">
        <v>142</v>
      </c>
      <c r="N17" s="10" t="s">
        <v>389</v>
      </c>
    </row>
    <row r="18" spans="1:14" x14ac:dyDescent="0.25">
      <c r="F18" s="4">
        <v>20000</v>
      </c>
      <c r="G18" s="5" t="s">
        <v>347</v>
      </c>
      <c r="H18" s="5" t="s">
        <v>39</v>
      </c>
      <c r="M18" s="1" t="s">
        <v>143</v>
      </c>
      <c r="N18" s="10" t="s">
        <v>388</v>
      </c>
    </row>
    <row r="19" spans="1:14" x14ac:dyDescent="0.25">
      <c r="A19" s="3" t="s">
        <v>410</v>
      </c>
      <c r="C19" s="7" t="s">
        <v>456</v>
      </c>
      <c r="D19" s="7" t="s">
        <v>460</v>
      </c>
      <c r="E19" s="7" t="s">
        <v>462</v>
      </c>
      <c r="F19" s="4">
        <v>25000</v>
      </c>
      <c r="G19" s="5" t="s">
        <v>348</v>
      </c>
      <c r="H19" s="5" t="s">
        <v>40</v>
      </c>
      <c r="M19" s="1" t="s">
        <v>144</v>
      </c>
      <c r="N19" s="8" t="s">
        <v>99</v>
      </c>
    </row>
    <row r="20" spans="1:14" x14ac:dyDescent="0.25">
      <c r="A20" s="3" t="s">
        <v>423</v>
      </c>
      <c r="C20" s="7" t="s">
        <v>455</v>
      </c>
      <c r="D20" s="7" t="s">
        <v>459</v>
      </c>
      <c r="E20" s="7" t="s">
        <v>463</v>
      </c>
      <c r="F20" s="4">
        <v>30000</v>
      </c>
      <c r="G20" s="5" t="s">
        <v>349</v>
      </c>
      <c r="H20" s="5" t="s">
        <v>41</v>
      </c>
      <c r="M20" s="1" t="s">
        <v>145</v>
      </c>
      <c r="N20" s="8" t="s">
        <v>100</v>
      </c>
    </row>
    <row r="21" spans="1:14" x14ac:dyDescent="0.25">
      <c r="A21" s="13" t="s">
        <v>451</v>
      </c>
      <c r="F21" s="4">
        <v>35000</v>
      </c>
      <c r="G21" s="5" t="s">
        <v>350</v>
      </c>
      <c r="H21" s="5" t="s">
        <v>42</v>
      </c>
      <c r="M21" s="1" t="s">
        <v>146</v>
      </c>
      <c r="N21" s="8" t="s">
        <v>101</v>
      </c>
    </row>
    <row r="22" spans="1:14" x14ac:dyDescent="0.25">
      <c r="A22" s="3" t="s">
        <v>424</v>
      </c>
      <c r="F22" s="4">
        <v>40000</v>
      </c>
      <c r="G22" s="5" t="s">
        <v>351</v>
      </c>
      <c r="H22" s="5" t="s">
        <v>43</v>
      </c>
      <c r="M22" s="1" t="s">
        <v>147</v>
      </c>
      <c r="N22" s="10" t="s">
        <v>387</v>
      </c>
    </row>
    <row r="23" spans="1:14" x14ac:dyDescent="0.25">
      <c r="A23" s="13" t="s">
        <v>452</v>
      </c>
      <c r="F23" s="4">
        <v>45000</v>
      </c>
      <c r="G23" s="5" t="s">
        <v>352</v>
      </c>
      <c r="H23" s="5" t="s">
        <v>44</v>
      </c>
      <c r="M23" s="1" t="s">
        <v>148</v>
      </c>
      <c r="N23" s="10" t="s">
        <v>386</v>
      </c>
    </row>
    <row r="24" spans="1:14" x14ac:dyDescent="0.25">
      <c r="A24" s="13" t="s">
        <v>453</v>
      </c>
      <c r="F24" s="4">
        <v>50000</v>
      </c>
      <c r="G24" s="5" t="s">
        <v>353</v>
      </c>
      <c r="H24" s="5" t="s">
        <v>45</v>
      </c>
      <c r="M24" s="1" t="s">
        <v>149</v>
      </c>
      <c r="N24" s="10" t="s">
        <v>385</v>
      </c>
    </row>
    <row r="25" spans="1:14" x14ac:dyDescent="0.25">
      <c r="A25" s="13" t="s">
        <v>454</v>
      </c>
      <c r="F25" s="4">
        <v>55000</v>
      </c>
      <c r="G25" s="5" t="s">
        <v>354</v>
      </c>
      <c r="H25" s="5" t="s">
        <v>46</v>
      </c>
      <c r="M25" s="1" t="s">
        <v>150</v>
      </c>
      <c r="N25" s="10" t="s">
        <v>384</v>
      </c>
    </row>
    <row r="26" spans="1:14" x14ac:dyDescent="0.25">
      <c r="A26" s="3" t="s">
        <v>409</v>
      </c>
      <c r="F26" s="4">
        <v>60000</v>
      </c>
      <c r="G26" s="5" t="s">
        <v>355</v>
      </c>
      <c r="H26" s="5" t="s">
        <v>47</v>
      </c>
      <c r="M26" s="1" t="s">
        <v>151</v>
      </c>
      <c r="N26" s="8" t="s">
        <v>102</v>
      </c>
    </row>
    <row r="27" spans="1:14" x14ac:dyDescent="0.25">
      <c r="A27" s="3" t="s">
        <v>412</v>
      </c>
      <c r="F27" s="4">
        <v>65000</v>
      </c>
      <c r="G27" s="5" t="s">
        <v>356</v>
      </c>
      <c r="H27" s="5" t="s">
        <v>48</v>
      </c>
      <c r="M27" s="1" t="s">
        <v>152</v>
      </c>
      <c r="N27" s="8" t="s">
        <v>103</v>
      </c>
    </row>
    <row r="28" spans="1:14" x14ac:dyDescent="0.25">
      <c r="A28" s="3" t="s">
        <v>413</v>
      </c>
      <c r="F28" s="4">
        <v>70000</v>
      </c>
      <c r="G28" s="5" t="s">
        <v>357</v>
      </c>
      <c r="H28" s="5" t="s">
        <v>49</v>
      </c>
      <c r="M28" s="1" t="s">
        <v>153</v>
      </c>
      <c r="N28" s="8" t="s">
        <v>104</v>
      </c>
    </row>
    <row r="29" spans="1:14" x14ac:dyDescent="0.25">
      <c r="A29" s="3" t="s">
        <v>414</v>
      </c>
      <c r="F29" s="4">
        <v>75000</v>
      </c>
      <c r="G29" s="5" t="s">
        <v>358</v>
      </c>
      <c r="H29" s="5" t="s">
        <v>50</v>
      </c>
      <c r="M29" s="1" t="s">
        <v>154</v>
      </c>
      <c r="N29" s="10" t="s">
        <v>391</v>
      </c>
    </row>
    <row r="30" spans="1:14" x14ac:dyDescent="0.25">
      <c r="A30" s="3" t="s">
        <v>415</v>
      </c>
      <c r="F30" s="4">
        <v>80000</v>
      </c>
      <c r="G30" s="5" t="s">
        <v>359</v>
      </c>
      <c r="H30" s="5" t="s">
        <v>51</v>
      </c>
      <c r="M30" s="1" t="s">
        <v>155</v>
      </c>
      <c r="N30" s="8" t="s">
        <v>105</v>
      </c>
    </row>
    <row r="31" spans="1:14" x14ac:dyDescent="0.25">
      <c r="A31" s="3" t="s">
        <v>416</v>
      </c>
      <c r="F31" s="4">
        <v>85000</v>
      </c>
      <c r="G31" s="5" t="s">
        <v>360</v>
      </c>
      <c r="H31" s="5" t="s">
        <v>52</v>
      </c>
      <c r="M31" s="1" t="s">
        <v>156</v>
      </c>
      <c r="N31" s="8" t="s">
        <v>106</v>
      </c>
    </row>
    <row r="32" spans="1:14" x14ac:dyDescent="0.25">
      <c r="A32" s="3" t="s">
        <v>417</v>
      </c>
      <c r="F32" s="4">
        <v>90000</v>
      </c>
      <c r="G32" s="5" t="s">
        <v>361</v>
      </c>
      <c r="H32" s="5" t="s">
        <v>53</v>
      </c>
      <c r="M32" s="1" t="s">
        <v>157</v>
      </c>
      <c r="N32" s="8" t="s">
        <v>107</v>
      </c>
    </row>
    <row r="33" spans="2:14" x14ac:dyDescent="0.25">
      <c r="F33" s="4">
        <v>95000</v>
      </c>
      <c r="G33" s="5" t="s">
        <v>362</v>
      </c>
      <c r="H33" s="5" t="s">
        <v>54</v>
      </c>
      <c r="M33" s="1" t="s">
        <v>158</v>
      </c>
      <c r="N33" s="8" t="s">
        <v>108</v>
      </c>
    </row>
    <row r="34" spans="2:14" x14ac:dyDescent="0.25">
      <c r="F34" s="4">
        <v>100000</v>
      </c>
      <c r="G34" s="5" t="s">
        <v>363</v>
      </c>
      <c r="H34" s="5" t="s">
        <v>55</v>
      </c>
      <c r="M34" s="1" t="s">
        <v>159</v>
      </c>
      <c r="N34" s="8" t="s">
        <v>109</v>
      </c>
    </row>
    <row r="35" spans="2:14" x14ac:dyDescent="0.25">
      <c r="F35" s="4">
        <v>105000</v>
      </c>
      <c r="G35" s="5" t="s">
        <v>364</v>
      </c>
      <c r="H35" s="5" t="s">
        <v>56</v>
      </c>
      <c r="M35" s="1" t="s">
        <v>160</v>
      </c>
      <c r="N35" s="8" t="s">
        <v>110</v>
      </c>
    </row>
    <row r="36" spans="2:14" x14ac:dyDescent="0.25">
      <c r="B36" s="15"/>
      <c r="D36" s="15"/>
      <c r="F36" s="4">
        <v>110000</v>
      </c>
      <c r="G36" s="5" t="s">
        <v>365</v>
      </c>
      <c r="H36" s="5" t="s">
        <v>5</v>
      </c>
      <c r="M36" s="1" t="s">
        <v>161</v>
      </c>
      <c r="N36" s="8" t="s">
        <v>111</v>
      </c>
    </row>
    <row r="37" spans="2:14" x14ac:dyDescent="0.25">
      <c r="B37" s="15"/>
      <c r="D37" s="15"/>
      <c r="F37" s="4">
        <v>115000</v>
      </c>
      <c r="G37" s="5" t="s">
        <v>366</v>
      </c>
      <c r="H37" s="5" t="s">
        <v>57</v>
      </c>
      <c r="M37" s="1" t="s">
        <v>162</v>
      </c>
      <c r="N37" s="8" t="s">
        <v>112</v>
      </c>
    </row>
    <row r="38" spans="2:14" x14ac:dyDescent="0.25">
      <c r="B38" s="15"/>
      <c r="D38" s="15"/>
      <c r="F38" s="4">
        <v>120000</v>
      </c>
      <c r="G38" s="5" t="s">
        <v>367</v>
      </c>
      <c r="H38" s="5" t="s">
        <v>58</v>
      </c>
      <c r="M38" s="1" t="s">
        <v>163</v>
      </c>
      <c r="N38" s="10" t="s">
        <v>405</v>
      </c>
    </row>
    <row r="39" spans="2:14" x14ac:dyDescent="0.25">
      <c r="F39" s="4">
        <v>125000</v>
      </c>
      <c r="G39" s="5" t="s">
        <v>368</v>
      </c>
      <c r="H39" s="5" t="s">
        <v>59</v>
      </c>
      <c r="M39" s="1" t="s">
        <v>164</v>
      </c>
      <c r="N39" s="8" t="s">
        <v>399</v>
      </c>
    </row>
    <row r="40" spans="2:14" x14ac:dyDescent="0.25">
      <c r="F40" s="4">
        <v>130000</v>
      </c>
      <c r="G40" s="5" t="s">
        <v>369</v>
      </c>
      <c r="H40" s="5" t="s">
        <v>60</v>
      </c>
      <c r="M40" s="1" t="s">
        <v>165</v>
      </c>
      <c r="N40" s="8" t="s">
        <v>113</v>
      </c>
    </row>
    <row r="41" spans="2:14" x14ac:dyDescent="0.25">
      <c r="F41" s="4">
        <v>135000</v>
      </c>
      <c r="G41" s="5" t="s">
        <v>370</v>
      </c>
      <c r="H41" s="5" t="s">
        <v>61</v>
      </c>
      <c r="M41" s="1" t="s">
        <v>166</v>
      </c>
      <c r="N41" s="8" t="s">
        <v>114</v>
      </c>
    </row>
    <row r="42" spans="2:14" x14ac:dyDescent="0.25">
      <c r="F42" s="4">
        <v>140000</v>
      </c>
      <c r="G42" s="5" t="s">
        <v>371</v>
      </c>
      <c r="H42" s="5" t="s">
        <v>62</v>
      </c>
      <c r="M42" s="1" t="s">
        <v>167</v>
      </c>
      <c r="N42" s="10" t="s">
        <v>406</v>
      </c>
    </row>
    <row r="43" spans="2:14" x14ac:dyDescent="0.25">
      <c r="B43" s="15"/>
      <c r="D43" s="15"/>
      <c r="F43" s="4">
        <v>145000</v>
      </c>
      <c r="G43" s="5" t="s">
        <v>372</v>
      </c>
      <c r="H43" s="5" t="s">
        <v>63</v>
      </c>
      <c r="M43" s="1" t="s">
        <v>168</v>
      </c>
      <c r="N43" s="8" t="s">
        <v>115</v>
      </c>
    </row>
    <row r="44" spans="2:14" x14ac:dyDescent="0.25">
      <c r="B44" s="15"/>
      <c r="D44" s="15"/>
      <c r="F44" s="4">
        <v>150000</v>
      </c>
      <c r="G44" s="5" t="s">
        <v>373</v>
      </c>
      <c r="H44" s="5" t="s">
        <v>64</v>
      </c>
      <c r="M44" s="1" t="s">
        <v>169</v>
      </c>
      <c r="N44" s="8" t="s">
        <v>116</v>
      </c>
    </row>
    <row r="45" spans="2:14" x14ac:dyDescent="0.25">
      <c r="B45" s="15"/>
      <c r="D45" s="15"/>
      <c r="F45" s="4">
        <v>175000</v>
      </c>
      <c r="G45" s="5" t="s">
        <v>374</v>
      </c>
      <c r="H45" s="5" t="s">
        <v>65</v>
      </c>
      <c r="M45" s="1" t="s">
        <v>170</v>
      </c>
      <c r="N45" s="8" t="s">
        <v>117</v>
      </c>
    </row>
    <row r="46" spans="2:14" x14ac:dyDescent="0.25">
      <c r="F46" s="4">
        <v>200000</v>
      </c>
      <c r="G46" s="5" t="s">
        <v>375</v>
      </c>
      <c r="H46" s="5" t="s">
        <v>66</v>
      </c>
      <c r="M46" s="1" t="s">
        <v>171</v>
      </c>
      <c r="N46" s="8" t="s">
        <v>403</v>
      </c>
    </row>
    <row r="47" spans="2:14" x14ac:dyDescent="0.25">
      <c r="F47" s="4">
        <v>225000</v>
      </c>
      <c r="G47" s="5" t="s">
        <v>376</v>
      </c>
      <c r="H47" s="5" t="s">
        <v>67</v>
      </c>
      <c r="M47" s="1" t="s">
        <v>172</v>
      </c>
      <c r="N47" s="8" t="s">
        <v>404</v>
      </c>
    </row>
    <row r="48" spans="2:14" x14ac:dyDescent="0.25">
      <c r="F48" s="4">
        <v>250000</v>
      </c>
      <c r="G48" s="5" t="s">
        <v>377</v>
      </c>
      <c r="H48" s="5" t="s">
        <v>68</v>
      </c>
      <c r="M48" s="1" t="s">
        <v>173</v>
      </c>
      <c r="N48" s="8" t="s">
        <v>118</v>
      </c>
    </row>
    <row r="49" spans="6:14" x14ac:dyDescent="0.25">
      <c r="F49" s="4">
        <v>275000</v>
      </c>
      <c r="G49" s="5" t="s">
        <v>378</v>
      </c>
      <c r="H49" s="5" t="s">
        <v>69</v>
      </c>
      <c r="M49" s="1" t="s">
        <v>174</v>
      </c>
      <c r="N49" s="8" t="s">
        <v>119</v>
      </c>
    </row>
    <row r="50" spans="6:14" x14ac:dyDescent="0.25">
      <c r="F50" s="4">
        <v>300000</v>
      </c>
      <c r="G50" s="5" t="s">
        <v>379</v>
      </c>
      <c r="H50" s="5" t="s">
        <v>70</v>
      </c>
      <c r="M50" s="1" t="s">
        <v>175</v>
      </c>
      <c r="N50" s="8" t="s">
        <v>120</v>
      </c>
    </row>
    <row r="51" spans="6:14" x14ac:dyDescent="0.25">
      <c r="F51" s="4">
        <v>325000</v>
      </c>
      <c r="G51" s="5" t="s">
        <v>380</v>
      </c>
      <c r="H51" s="5" t="s">
        <v>71</v>
      </c>
      <c r="M51" s="1" t="s">
        <v>176</v>
      </c>
      <c r="N51" s="8" t="s">
        <v>121</v>
      </c>
    </row>
    <row r="52" spans="6:14" x14ac:dyDescent="0.25">
      <c r="F52" s="4">
        <v>350000</v>
      </c>
      <c r="G52" s="5" t="s">
        <v>381</v>
      </c>
      <c r="H52" s="5" t="s">
        <v>72</v>
      </c>
      <c r="M52" s="1" t="s">
        <v>177</v>
      </c>
      <c r="N52" s="10" t="s">
        <v>407</v>
      </c>
    </row>
    <row r="53" spans="6:14" x14ac:dyDescent="0.25">
      <c r="F53" s="4">
        <v>375000</v>
      </c>
      <c r="G53" s="5" t="s">
        <v>382</v>
      </c>
      <c r="H53" s="5" t="s">
        <v>73</v>
      </c>
      <c r="M53" s="1" t="s">
        <v>178</v>
      </c>
      <c r="N53" s="8" t="s">
        <v>400</v>
      </c>
    </row>
    <row r="54" spans="6:14" x14ac:dyDescent="0.25">
      <c r="F54" s="4">
        <v>400000</v>
      </c>
      <c r="G54" s="5" t="s">
        <v>383</v>
      </c>
      <c r="H54" s="5" t="s">
        <v>74</v>
      </c>
      <c r="M54" s="1" t="s">
        <v>179</v>
      </c>
      <c r="N54" s="8" t="s">
        <v>122</v>
      </c>
    </row>
    <row r="55" spans="6:14" x14ac:dyDescent="0.25">
      <c r="F55" s="4">
        <v>425000</v>
      </c>
      <c r="G55" s="1" t="s">
        <v>425</v>
      </c>
      <c r="H55" s="1" t="s">
        <v>426</v>
      </c>
      <c r="M55" s="1" t="s">
        <v>180</v>
      </c>
      <c r="N55" s="8" t="s">
        <v>123</v>
      </c>
    </row>
    <row r="56" spans="6:14" x14ac:dyDescent="0.25">
      <c r="F56" s="4">
        <v>450000</v>
      </c>
      <c r="G56" s="1" t="s">
        <v>427</v>
      </c>
      <c r="H56" s="1" t="s">
        <v>428</v>
      </c>
      <c r="M56" s="1" t="s">
        <v>181</v>
      </c>
      <c r="N56" s="8" t="s">
        <v>124</v>
      </c>
    </row>
    <row r="57" spans="6:14" x14ac:dyDescent="0.25">
      <c r="F57" s="4">
        <v>475000</v>
      </c>
      <c r="G57" s="1" t="s">
        <v>429</v>
      </c>
      <c r="H57" s="1" t="s">
        <v>430</v>
      </c>
      <c r="M57" s="1" t="s">
        <v>182</v>
      </c>
      <c r="N57" s="8" t="s">
        <v>125</v>
      </c>
    </row>
    <row r="58" spans="6:14" x14ac:dyDescent="0.25">
      <c r="F58" s="4">
        <v>500000</v>
      </c>
      <c r="G58" s="1" t="s">
        <v>431</v>
      </c>
      <c r="H58" s="1" t="s">
        <v>432</v>
      </c>
      <c r="M58" s="1" t="s">
        <v>183</v>
      </c>
      <c r="N58" s="8" t="s">
        <v>126</v>
      </c>
    </row>
    <row r="59" spans="6:14" x14ac:dyDescent="0.25">
      <c r="G59" s="1" t="s">
        <v>433</v>
      </c>
      <c r="H59" s="1" t="s">
        <v>434</v>
      </c>
      <c r="M59" s="1" t="s">
        <v>184</v>
      </c>
      <c r="N59" s="8" t="s">
        <v>127</v>
      </c>
    </row>
    <row r="60" spans="6:14" x14ac:dyDescent="0.25">
      <c r="G60" s="1" t="s">
        <v>435</v>
      </c>
      <c r="H60" s="1" t="s">
        <v>436</v>
      </c>
      <c r="M60" s="1" t="s">
        <v>185</v>
      </c>
      <c r="N60" s="10" t="s">
        <v>408</v>
      </c>
    </row>
    <row r="61" spans="6:14" x14ac:dyDescent="0.25">
      <c r="G61" s="1" t="s">
        <v>437</v>
      </c>
      <c r="H61" s="1" t="s">
        <v>438</v>
      </c>
      <c r="M61" s="1" t="s">
        <v>186</v>
      </c>
      <c r="N61" s="8" t="s">
        <v>401</v>
      </c>
    </row>
    <row r="62" spans="6:14" x14ac:dyDescent="0.25">
      <c r="G62" s="1" t="s">
        <v>439</v>
      </c>
      <c r="H62" s="1" t="s">
        <v>440</v>
      </c>
      <c r="M62" s="1" t="s">
        <v>187</v>
      </c>
      <c r="N62" s="8" t="s">
        <v>128</v>
      </c>
    </row>
    <row r="63" spans="6:14" x14ac:dyDescent="0.25">
      <c r="G63" s="1" t="s">
        <v>441</v>
      </c>
      <c r="H63" s="1" t="s">
        <v>442</v>
      </c>
      <c r="M63" s="1" t="s">
        <v>188</v>
      </c>
      <c r="N63" s="8" t="s">
        <v>402</v>
      </c>
    </row>
    <row r="64" spans="6:14" x14ac:dyDescent="0.25">
      <c r="G64" s="1" t="s">
        <v>443</v>
      </c>
      <c r="H64" s="1" t="s">
        <v>444</v>
      </c>
      <c r="M64" s="1" t="s">
        <v>189</v>
      </c>
      <c r="N64" s="8" t="s">
        <v>129</v>
      </c>
    </row>
    <row r="65" spans="7:14" x14ac:dyDescent="0.25">
      <c r="G65" s="1" t="s">
        <v>445</v>
      </c>
      <c r="H65" s="1" t="s">
        <v>446</v>
      </c>
      <c r="M65" s="1" t="s">
        <v>190</v>
      </c>
      <c r="N65" s="10" t="s">
        <v>392</v>
      </c>
    </row>
    <row r="66" spans="7:14" x14ac:dyDescent="0.25">
      <c r="G66" s="1" t="s">
        <v>447</v>
      </c>
      <c r="H66" s="1" t="s">
        <v>448</v>
      </c>
      <c r="M66" s="1" t="s">
        <v>191</v>
      </c>
      <c r="N66" s="8" t="s">
        <v>130</v>
      </c>
    </row>
    <row r="67" spans="7:14" x14ac:dyDescent="0.25">
      <c r="G67" s="1" t="s">
        <v>449</v>
      </c>
      <c r="H67" s="1" t="s">
        <v>450</v>
      </c>
      <c r="M67" s="1" t="s">
        <v>192</v>
      </c>
    </row>
    <row r="68" spans="7:14" x14ac:dyDescent="0.25">
      <c r="M68" s="1" t="s">
        <v>193</v>
      </c>
    </row>
    <row r="69" spans="7:14" x14ac:dyDescent="0.25">
      <c r="M69" s="1" t="s">
        <v>194</v>
      </c>
    </row>
    <row r="70" spans="7:14" x14ac:dyDescent="0.25">
      <c r="M70" s="1" t="s">
        <v>195</v>
      </c>
    </row>
    <row r="71" spans="7:14" x14ac:dyDescent="0.25">
      <c r="M71" s="1" t="s">
        <v>196</v>
      </c>
    </row>
    <row r="72" spans="7:14" x14ac:dyDescent="0.25">
      <c r="M72" s="1" t="s">
        <v>197</v>
      </c>
    </row>
    <row r="73" spans="7:14" x14ac:dyDescent="0.25">
      <c r="M73" s="1" t="s">
        <v>198</v>
      </c>
    </row>
    <row r="74" spans="7:14" x14ac:dyDescent="0.25">
      <c r="M74" s="1" t="s">
        <v>199</v>
      </c>
    </row>
    <row r="75" spans="7:14" x14ac:dyDescent="0.25">
      <c r="M75" s="1" t="s">
        <v>200</v>
      </c>
    </row>
    <row r="76" spans="7:14" x14ac:dyDescent="0.25">
      <c r="M76" s="1" t="s">
        <v>201</v>
      </c>
    </row>
    <row r="77" spans="7:14" x14ac:dyDescent="0.25">
      <c r="M77" s="1" t="s">
        <v>202</v>
      </c>
    </row>
    <row r="78" spans="7:14" x14ac:dyDescent="0.25">
      <c r="M78" s="1" t="s">
        <v>203</v>
      </c>
    </row>
    <row r="79" spans="7:14" x14ac:dyDescent="0.25">
      <c r="M79" s="1" t="s">
        <v>204</v>
      </c>
    </row>
    <row r="80" spans="7:14" x14ac:dyDescent="0.25">
      <c r="M80" s="1" t="s">
        <v>205</v>
      </c>
    </row>
    <row r="81" spans="13:13" x14ac:dyDescent="0.25">
      <c r="M81" s="1" t="s">
        <v>206</v>
      </c>
    </row>
    <row r="82" spans="13:13" x14ac:dyDescent="0.25">
      <c r="M82" s="1" t="s">
        <v>207</v>
      </c>
    </row>
    <row r="83" spans="13:13" x14ac:dyDescent="0.25">
      <c r="M83" s="1" t="s">
        <v>208</v>
      </c>
    </row>
    <row r="84" spans="13:13" x14ac:dyDescent="0.25">
      <c r="M84" s="1" t="s">
        <v>209</v>
      </c>
    </row>
    <row r="85" spans="13:13" x14ac:dyDescent="0.25">
      <c r="M85" s="1" t="s">
        <v>210</v>
      </c>
    </row>
    <row r="86" spans="13:13" x14ac:dyDescent="0.25">
      <c r="M86" s="1" t="s">
        <v>211</v>
      </c>
    </row>
    <row r="87" spans="13:13" x14ac:dyDescent="0.25">
      <c r="M87" s="1" t="s">
        <v>212</v>
      </c>
    </row>
    <row r="88" spans="13:13" x14ac:dyDescent="0.25">
      <c r="M88" s="1" t="s">
        <v>213</v>
      </c>
    </row>
    <row r="89" spans="13:13" x14ac:dyDescent="0.25">
      <c r="M89" s="1" t="s">
        <v>214</v>
      </c>
    </row>
    <row r="90" spans="13:13" x14ac:dyDescent="0.25">
      <c r="M90" s="1" t="s">
        <v>215</v>
      </c>
    </row>
    <row r="91" spans="13:13" x14ac:dyDescent="0.25">
      <c r="M91" s="1" t="s">
        <v>216</v>
      </c>
    </row>
    <row r="92" spans="13:13" x14ac:dyDescent="0.25">
      <c r="M92" s="1" t="s">
        <v>217</v>
      </c>
    </row>
    <row r="93" spans="13:13" x14ac:dyDescent="0.25">
      <c r="M93" s="1" t="s">
        <v>218</v>
      </c>
    </row>
    <row r="94" spans="13:13" x14ac:dyDescent="0.25">
      <c r="M94" s="1" t="s">
        <v>219</v>
      </c>
    </row>
    <row r="95" spans="13:13" x14ac:dyDescent="0.25">
      <c r="M95" s="1" t="s">
        <v>220</v>
      </c>
    </row>
    <row r="96" spans="13:13" x14ac:dyDescent="0.25">
      <c r="M96" s="1" t="s">
        <v>221</v>
      </c>
    </row>
    <row r="97" spans="13:13" x14ac:dyDescent="0.25">
      <c r="M97" s="1" t="s">
        <v>222</v>
      </c>
    </row>
    <row r="98" spans="13:13" x14ac:dyDescent="0.25">
      <c r="M98" s="1" t="s">
        <v>223</v>
      </c>
    </row>
    <row r="99" spans="13:13" x14ac:dyDescent="0.25">
      <c r="M99" s="1" t="s">
        <v>224</v>
      </c>
    </row>
    <row r="100" spans="13:13" x14ac:dyDescent="0.25">
      <c r="M100" s="1" t="s">
        <v>225</v>
      </c>
    </row>
    <row r="101" spans="13:13" x14ac:dyDescent="0.25">
      <c r="M101" s="1" t="s">
        <v>226</v>
      </c>
    </row>
    <row r="102" spans="13:13" x14ac:dyDescent="0.25">
      <c r="M102" s="1" t="s">
        <v>227</v>
      </c>
    </row>
    <row r="103" spans="13:13" x14ac:dyDescent="0.25">
      <c r="M103" s="1" t="s">
        <v>228</v>
      </c>
    </row>
    <row r="104" spans="13:13" x14ac:dyDescent="0.25">
      <c r="M104" s="1" t="s">
        <v>229</v>
      </c>
    </row>
    <row r="105" spans="13:13" x14ac:dyDescent="0.25">
      <c r="M105" s="1" t="s">
        <v>230</v>
      </c>
    </row>
    <row r="106" spans="13:13" x14ac:dyDescent="0.25">
      <c r="M106" s="1" t="s">
        <v>231</v>
      </c>
    </row>
    <row r="107" spans="13:13" x14ac:dyDescent="0.25">
      <c r="M107" s="1" t="s">
        <v>232</v>
      </c>
    </row>
    <row r="108" spans="13:13" x14ac:dyDescent="0.25">
      <c r="M108" s="1" t="s">
        <v>233</v>
      </c>
    </row>
    <row r="109" spans="13:13" x14ac:dyDescent="0.25">
      <c r="M109" s="1" t="s">
        <v>234</v>
      </c>
    </row>
    <row r="110" spans="13:13" x14ac:dyDescent="0.25">
      <c r="M110" s="1" t="s">
        <v>235</v>
      </c>
    </row>
    <row r="111" spans="13:13" x14ac:dyDescent="0.25">
      <c r="M111" s="1" t="s">
        <v>236</v>
      </c>
    </row>
    <row r="112" spans="13:13" x14ac:dyDescent="0.25">
      <c r="M112" s="1" t="s">
        <v>237</v>
      </c>
    </row>
    <row r="113" spans="13:13" x14ac:dyDescent="0.25">
      <c r="M113" s="1" t="s">
        <v>238</v>
      </c>
    </row>
    <row r="114" spans="13:13" x14ac:dyDescent="0.25">
      <c r="M114" s="1" t="s">
        <v>239</v>
      </c>
    </row>
    <row r="115" spans="13:13" x14ac:dyDescent="0.25">
      <c r="M115" s="1" t="s">
        <v>240</v>
      </c>
    </row>
    <row r="116" spans="13:13" x14ac:dyDescent="0.25">
      <c r="M116" s="1" t="s">
        <v>241</v>
      </c>
    </row>
    <row r="117" spans="13:13" x14ac:dyDescent="0.25">
      <c r="M117" s="1" t="s">
        <v>242</v>
      </c>
    </row>
    <row r="118" spans="13:13" x14ac:dyDescent="0.25">
      <c r="M118" s="1" t="s">
        <v>243</v>
      </c>
    </row>
    <row r="119" spans="13:13" x14ac:dyDescent="0.25">
      <c r="M119" s="1" t="s">
        <v>244</v>
      </c>
    </row>
    <row r="120" spans="13:13" x14ac:dyDescent="0.25">
      <c r="M120" s="1" t="s">
        <v>245</v>
      </c>
    </row>
    <row r="121" spans="13:13" x14ac:dyDescent="0.25">
      <c r="M121" s="1" t="s">
        <v>246</v>
      </c>
    </row>
    <row r="122" spans="13:13" x14ac:dyDescent="0.25">
      <c r="M122" s="1" t="s">
        <v>247</v>
      </c>
    </row>
    <row r="123" spans="13:13" x14ac:dyDescent="0.25">
      <c r="M123" s="1" t="s">
        <v>248</v>
      </c>
    </row>
    <row r="124" spans="13:13" x14ac:dyDescent="0.25">
      <c r="M124" s="1" t="s">
        <v>249</v>
      </c>
    </row>
    <row r="125" spans="13:13" x14ac:dyDescent="0.25">
      <c r="M125" s="1" t="s">
        <v>250</v>
      </c>
    </row>
    <row r="126" spans="13:13" x14ac:dyDescent="0.25">
      <c r="M126" s="1" t="s">
        <v>251</v>
      </c>
    </row>
    <row r="127" spans="13:13" x14ac:dyDescent="0.25">
      <c r="M127" s="1" t="s">
        <v>252</v>
      </c>
    </row>
    <row r="128" spans="13:13" x14ac:dyDescent="0.25">
      <c r="M128" s="1" t="s">
        <v>253</v>
      </c>
    </row>
    <row r="129" spans="13:13" x14ac:dyDescent="0.25">
      <c r="M129" s="1" t="s">
        <v>254</v>
      </c>
    </row>
    <row r="130" spans="13:13" x14ac:dyDescent="0.25">
      <c r="M130" s="1" t="s">
        <v>255</v>
      </c>
    </row>
    <row r="131" spans="13:13" x14ac:dyDescent="0.25">
      <c r="M131" s="1" t="s">
        <v>256</v>
      </c>
    </row>
    <row r="132" spans="13:13" x14ac:dyDescent="0.25">
      <c r="M132" s="1" t="s">
        <v>257</v>
      </c>
    </row>
    <row r="133" spans="13:13" x14ac:dyDescent="0.25">
      <c r="M133" s="1" t="s">
        <v>258</v>
      </c>
    </row>
    <row r="134" spans="13:13" x14ac:dyDescent="0.25">
      <c r="M134" s="1" t="s">
        <v>259</v>
      </c>
    </row>
    <row r="135" spans="13:13" x14ac:dyDescent="0.25">
      <c r="M135" s="1" t="s">
        <v>260</v>
      </c>
    </row>
    <row r="136" spans="13:13" x14ac:dyDescent="0.25">
      <c r="M136" s="1" t="s">
        <v>261</v>
      </c>
    </row>
    <row r="137" spans="13:13" x14ac:dyDescent="0.25">
      <c r="M137" s="1" t="s">
        <v>262</v>
      </c>
    </row>
    <row r="138" spans="13:13" x14ac:dyDescent="0.25">
      <c r="M138" s="1" t="s">
        <v>263</v>
      </c>
    </row>
    <row r="139" spans="13:13" x14ac:dyDescent="0.25">
      <c r="M139" s="1" t="s">
        <v>264</v>
      </c>
    </row>
    <row r="140" spans="13:13" x14ac:dyDescent="0.25">
      <c r="M140" s="1" t="s">
        <v>265</v>
      </c>
    </row>
    <row r="141" spans="13:13" x14ac:dyDescent="0.25">
      <c r="M141" s="1" t="s">
        <v>266</v>
      </c>
    </row>
    <row r="142" spans="13:13" x14ac:dyDescent="0.25">
      <c r="M142" s="1" t="s">
        <v>267</v>
      </c>
    </row>
    <row r="143" spans="13:13" x14ac:dyDescent="0.25">
      <c r="M143" s="1" t="s">
        <v>268</v>
      </c>
    </row>
    <row r="144" spans="13:13" x14ac:dyDescent="0.25">
      <c r="M144" s="1" t="s">
        <v>269</v>
      </c>
    </row>
    <row r="145" spans="13:13" x14ac:dyDescent="0.25">
      <c r="M145" s="1" t="s">
        <v>270</v>
      </c>
    </row>
    <row r="146" spans="13:13" x14ac:dyDescent="0.25">
      <c r="M146" s="1" t="s">
        <v>271</v>
      </c>
    </row>
    <row r="147" spans="13:13" x14ac:dyDescent="0.25">
      <c r="M147" s="1" t="s">
        <v>272</v>
      </c>
    </row>
    <row r="148" spans="13:13" x14ac:dyDescent="0.25">
      <c r="M148" s="1" t="s">
        <v>273</v>
      </c>
    </row>
    <row r="149" spans="13:13" x14ac:dyDescent="0.25">
      <c r="M149" s="1" t="s">
        <v>274</v>
      </c>
    </row>
    <row r="150" spans="13:13" x14ac:dyDescent="0.25">
      <c r="M150" s="1" t="s">
        <v>275</v>
      </c>
    </row>
    <row r="151" spans="13:13" x14ac:dyDescent="0.25">
      <c r="M151" s="1" t="s">
        <v>276</v>
      </c>
    </row>
    <row r="152" spans="13:13" x14ac:dyDescent="0.25">
      <c r="M152" s="1" t="s">
        <v>277</v>
      </c>
    </row>
    <row r="153" spans="13:13" x14ac:dyDescent="0.25">
      <c r="M153" s="1" t="s">
        <v>278</v>
      </c>
    </row>
    <row r="154" spans="13:13" x14ac:dyDescent="0.25">
      <c r="M154" s="1" t="s">
        <v>279</v>
      </c>
    </row>
    <row r="155" spans="13:13" x14ac:dyDescent="0.25">
      <c r="M155" s="1" t="s">
        <v>280</v>
      </c>
    </row>
    <row r="156" spans="13:13" x14ac:dyDescent="0.25">
      <c r="M156" s="1" t="s">
        <v>281</v>
      </c>
    </row>
    <row r="157" spans="13:13" x14ac:dyDescent="0.25">
      <c r="M157" s="1" t="s">
        <v>282</v>
      </c>
    </row>
    <row r="158" spans="13:13" x14ac:dyDescent="0.25">
      <c r="M158" s="1" t="s">
        <v>283</v>
      </c>
    </row>
    <row r="159" spans="13:13" x14ac:dyDescent="0.25">
      <c r="M159" s="1" t="s">
        <v>284</v>
      </c>
    </row>
    <row r="160" spans="13:13" x14ac:dyDescent="0.25">
      <c r="M160" s="1" t="s">
        <v>285</v>
      </c>
    </row>
    <row r="161" spans="13:13" x14ac:dyDescent="0.25">
      <c r="M161" s="1" t="s">
        <v>286</v>
      </c>
    </row>
    <row r="162" spans="13:13" x14ac:dyDescent="0.25">
      <c r="M162" s="1" t="s">
        <v>287</v>
      </c>
    </row>
    <row r="163" spans="13:13" x14ac:dyDescent="0.25">
      <c r="M163" s="1" t="s">
        <v>288</v>
      </c>
    </row>
    <row r="164" spans="13:13" x14ac:dyDescent="0.25">
      <c r="M164" s="1" t="s">
        <v>289</v>
      </c>
    </row>
    <row r="165" spans="13:13" x14ac:dyDescent="0.25">
      <c r="M165" s="1" t="s">
        <v>290</v>
      </c>
    </row>
    <row r="166" spans="13:13" x14ac:dyDescent="0.25">
      <c r="M166" s="1" t="s">
        <v>291</v>
      </c>
    </row>
    <row r="167" spans="13:13" x14ac:dyDescent="0.25">
      <c r="M167" s="1" t="s">
        <v>292</v>
      </c>
    </row>
    <row r="168" spans="13:13" x14ac:dyDescent="0.25">
      <c r="M168" s="1" t="s">
        <v>293</v>
      </c>
    </row>
    <row r="169" spans="13:13" x14ac:dyDescent="0.25">
      <c r="M169" s="1" t="s">
        <v>294</v>
      </c>
    </row>
    <row r="170" spans="13:13" x14ac:dyDescent="0.25">
      <c r="M170" s="1" t="s">
        <v>295</v>
      </c>
    </row>
    <row r="171" spans="13:13" x14ac:dyDescent="0.25">
      <c r="M171" s="1" t="s">
        <v>296</v>
      </c>
    </row>
    <row r="172" spans="13:13" x14ac:dyDescent="0.25">
      <c r="M172" s="1" t="s">
        <v>297</v>
      </c>
    </row>
    <row r="173" spans="13:13" x14ac:dyDescent="0.25">
      <c r="M173" s="1" t="s">
        <v>298</v>
      </c>
    </row>
    <row r="174" spans="13:13" x14ac:dyDescent="0.25">
      <c r="M174" s="1" t="s">
        <v>299</v>
      </c>
    </row>
    <row r="175" spans="13:13" x14ac:dyDescent="0.25">
      <c r="M175" s="1" t="s">
        <v>300</v>
      </c>
    </row>
    <row r="176" spans="13:13" x14ac:dyDescent="0.25">
      <c r="M176" s="1" t="s">
        <v>301</v>
      </c>
    </row>
    <row r="177" spans="13:13" x14ac:dyDescent="0.25">
      <c r="M177" s="1" t="s">
        <v>302</v>
      </c>
    </row>
    <row r="178" spans="13:13" x14ac:dyDescent="0.25">
      <c r="M178" s="1" t="s">
        <v>303</v>
      </c>
    </row>
    <row r="179" spans="13:13" x14ac:dyDescent="0.25">
      <c r="M179" s="1" t="s">
        <v>304</v>
      </c>
    </row>
    <row r="180" spans="13:13" x14ac:dyDescent="0.25">
      <c r="M180" s="1" t="s">
        <v>305</v>
      </c>
    </row>
    <row r="181" spans="13:13" x14ac:dyDescent="0.25">
      <c r="M181" s="1" t="s">
        <v>306</v>
      </c>
    </row>
    <row r="182" spans="13:13" x14ac:dyDescent="0.25">
      <c r="M182" s="1" t="s">
        <v>307</v>
      </c>
    </row>
    <row r="183" spans="13:13" x14ac:dyDescent="0.25">
      <c r="M183" s="1" t="s">
        <v>308</v>
      </c>
    </row>
    <row r="184" spans="13:13" x14ac:dyDescent="0.25">
      <c r="M184" s="1" t="s">
        <v>309</v>
      </c>
    </row>
    <row r="185" spans="13:13" x14ac:dyDescent="0.25">
      <c r="M185" s="1" t="s">
        <v>310</v>
      </c>
    </row>
    <row r="186" spans="13:13" x14ac:dyDescent="0.25">
      <c r="M186" s="1" t="s">
        <v>311</v>
      </c>
    </row>
    <row r="187" spans="13:13" x14ac:dyDescent="0.25">
      <c r="M187" s="1" t="s">
        <v>312</v>
      </c>
    </row>
    <row r="188" spans="13:13" x14ac:dyDescent="0.25">
      <c r="M188" s="1" t="s">
        <v>313</v>
      </c>
    </row>
    <row r="189" spans="13:13" x14ac:dyDescent="0.25">
      <c r="M189" s="1" t="s">
        <v>314</v>
      </c>
    </row>
    <row r="190" spans="13:13" x14ac:dyDescent="0.25">
      <c r="M190" s="1" t="s">
        <v>315</v>
      </c>
    </row>
    <row r="191" spans="13:13" x14ac:dyDescent="0.25">
      <c r="M191" s="1" t="s">
        <v>316</v>
      </c>
    </row>
    <row r="192" spans="13:13" x14ac:dyDescent="0.25">
      <c r="M192" s="1" t="s">
        <v>317</v>
      </c>
    </row>
    <row r="193" spans="13:13" x14ac:dyDescent="0.25">
      <c r="M193" s="1" t="s">
        <v>318</v>
      </c>
    </row>
    <row r="194" spans="13:13" x14ac:dyDescent="0.25">
      <c r="M194" s="1" t="s">
        <v>319</v>
      </c>
    </row>
    <row r="195" spans="13:13" x14ac:dyDescent="0.25">
      <c r="M195" s="1" t="s">
        <v>320</v>
      </c>
    </row>
    <row r="196" spans="13:13" x14ac:dyDescent="0.25">
      <c r="M196" s="1" t="s">
        <v>321</v>
      </c>
    </row>
    <row r="197" spans="13:13" x14ac:dyDescent="0.25">
      <c r="M197" s="1" t="s">
        <v>322</v>
      </c>
    </row>
    <row r="198" spans="13:13" x14ac:dyDescent="0.25">
      <c r="M198" s="1" t="s">
        <v>323</v>
      </c>
    </row>
    <row r="199" spans="13:13" x14ac:dyDescent="0.25">
      <c r="M199" s="1" t="s">
        <v>324</v>
      </c>
    </row>
    <row r="200" spans="13:13" x14ac:dyDescent="0.25">
      <c r="M200" s="1" t="s">
        <v>325</v>
      </c>
    </row>
    <row r="201" spans="13:13" x14ac:dyDescent="0.25">
      <c r="M201" s="1" t="s">
        <v>326</v>
      </c>
    </row>
    <row r="202" spans="13:13" x14ac:dyDescent="0.25">
      <c r="M202" s="1" t="s">
        <v>327</v>
      </c>
    </row>
    <row r="203" spans="13:13" x14ac:dyDescent="0.25">
      <c r="M203" s="1" t="s">
        <v>328</v>
      </c>
    </row>
    <row r="204" spans="13:13" x14ac:dyDescent="0.25">
      <c r="M204" s="1" t="s">
        <v>329</v>
      </c>
    </row>
    <row r="205" spans="13:13" x14ac:dyDescent="0.25">
      <c r="M205" s="1" t="s">
        <v>330</v>
      </c>
    </row>
    <row r="206" spans="13:13" x14ac:dyDescent="0.25">
      <c r="M206" s="1" t="s">
        <v>331</v>
      </c>
    </row>
    <row r="207" spans="13:13" x14ac:dyDescent="0.25">
      <c r="M207" s="1" t="s">
        <v>332</v>
      </c>
    </row>
    <row r="208" spans="13:13" x14ac:dyDescent="0.25">
      <c r="M208" s="1" t="s">
        <v>333</v>
      </c>
    </row>
    <row r="209" spans="13:13" x14ac:dyDescent="0.25">
      <c r="M209" s="1" t="s">
        <v>334</v>
      </c>
    </row>
  </sheetData>
  <sortState xmlns:xlrd2="http://schemas.microsoft.com/office/spreadsheetml/2017/richdata2" ref="L5:L7">
    <sortCondition ref="L5:L7"/>
  </sortState>
  <phoneticPr fontId="17"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B3579C9D13B44A95369E8F52D78C2" ma:contentTypeVersion="0" ma:contentTypeDescription="Create a new document." ma:contentTypeScope="" ma:versionID="c433a38f1e7fc124b2c04157b1179670">
  <xsd:schema xmlns:xsd="http://www.w3.org/2001/XMLSchema" xmlns:xs="http://www.w3.org/2001/XMLSchema" xmlns:p="http://schemas.microsoft.com/office/2006/metadata/properties" targetNamespace="http://schemas.microsoft.com/office/2006/metadata/properties" ma:root="true" ma:fieldsID="c24828fae6dd31106b261ffc5b82cef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0C3590-0D75-45E2-9E29-0E9CECDDA582}">
  <ds:schemaRefs>
    <ds:schemaRef ds:uri="http://schemas.microsoft.com/sharepoint/v3/contenttype/forms"/>
  </ds:schemaRefs>
</ds:datastoreItem>
</file>

<file path=customXml/itemProps2.xml><?xml version="1.0" encoding="utf-8"?>
<ds:datastoreItem xmlns:ds="http://schemas.openxmlformats.org/officeDocument/2006/customXml" ds:itemID="{4ACFF6FA-2831-4BE3-9658-59248AF208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E76AD45-C09D-4D92-AD46-5E0AF6F20997}">
  <ds:schemaRef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Application</vt:lpstr>
      <vt:lpstr>SOV</vt:lpstr>
      <vt:lpstr>Data</vt:lpstr>
      <vt:lpstr>CAT</vt:lpstr>
      <vt:lpstr>CCY</vt:lpstr>
      <vt:lpstr>Commodity</vt:lpstr>
      <vt:lpstr>Construction</vt:lpstr>
      <vt:lpstr>Control</vt:lpstr>
      <vt:lpstr>Country</vt:lpstr>
      <vt:lpstr>LocationD</vt:lpstr>
      <vt:lpstr>MD</vt:lpstr>
      <vt:lpstr>NamedAny</vt:lpstr>
      <vt:lpstr>Ratingbasis</vt:lpstr>
      <vt:lpstr>Retentions</vt:lpstr>
      <vt:lpstr>STATE</vt:lpstr>
      <vt:lpstr>STATENAME</vt:lpstr>
      <vt:lpstr>Surplus</vt:lpstr>
      <vt:lpstr>Valuation</vt:lpstr>
      <vt:lpstr>YESNO</vt:lpstr>
      <vt:lpstr>YESNONA</vt:lpstr>
    </vt:vector>
  </TitlesOfParts>
  <Company>R K Harrison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Hampton</dc:creator>
  <cp:lastModifiedBy>Erica Cady</cp:lastModifiedBy>
  <cp:lastPrinted>2017-10-30T13:42:49Z</cp:lastPrinted>
  <dcterms:created xsi:type="dcterms:W3CDTF">2011-01-13T08:15:21Z</dcterms:created>
  <dcterms:modified xsi:type="dcterms:W3CDTF">2026-06-24T12:21:31Z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BarcodeImage">
    <vt:lpwstr/>
  </property>
  <property fmtid="{D5CDD505-2E9C-101B-9397-08002B2CF9AE}" pid="3" name="ContentTypeId">
    <vt:lpwstr>0x0101000CFB3579C9D13B44A95369E8F52D78C2</vt:lpwstr>
  </property>
  <property fmtid="{D5CDD505-2E9C-101B-9397-08002B2CF9AE}" pid="4" name="MSIP_Label_defa4170-0d19-0005-0003-bc88714345d2_Enabled">
    <vt:lpwstr>true</vt:lpwstr>
  </property>
  <property fmtid="{D5CDD505-2E9C-101B-9397-08002B2CF9AE}" pid="5" name="MSIP_Label_defa4170-0d19-0005-0003-bc88714345d2_SetDate">
    <vt:lpwstr>2025-04-08T12:44:00Z</vt:lpwstr>
  </property>
  <property fmtid="{D5CDD505-2E9C-101B-9397-08002B2CF9AE}" pid="6" name="MSIP_Label_defa4170-0d19-0005-0003-bc88714345d2_Method">
    <vt:lpwstr>Standard</vt:lpwstr>
  </property>
  <property fmtid="{D5CDD505-2E9C-101B-9397-08002B2CF9AE}" pid="7" name="MSIP_Label_defa4170-0d19-0005-0003-bc88714345d2_Name">
    <vt:lpwstr>defa4170-0d19-0005-0003-bc88714345d2</vt:lpwstr>
  </property>
  <property fmtid="{D5CDD505-2E9C-101B-9397-08002B2CF9AE}" pid="8" name="MSIP_Label_defa4170-0d19-0005-0003-bc88714345d2_SiteId">
    <vt:lpwstr>5f47b61f-da66-48fe-859b-6bcd8f278dc0</vt:lpwstr>
  </property>
  <property fmtid="{D5CDD505-2E9C-101B-9397-08002B2CF9AE}" pid="9" name="MSIP_Label_defa4170-0d19-0005-0003-bc88714345d2_ActionId">
    <vt:lpwstr>850cd96d-cd6a-441a-86fa-d03cd6313f3c</vt:lpwstr>
  </property>
  <property fmtid="{D5CDD505-2E9C-101B-9397-08002B2CF9AE}" pid="10" name="MSIP_Label_defa4170-0d19-0005-0003-bc88714345d2_ContentBits">
    <vt:lpwstr>0</vt:lpwstr>
  </property>
  <property fmtid="{D5CDD505-2E9C-101B-9397-08002B2CF9AE}" pid="11" name="MSIP_Label_defa4170-0d19-0005-0003-bc88714345d2_Tag">
    <vt:lpwstr>10, 3, 0, 1</vt:lpwstr>
  </property>
</Properties>
</file>